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25"/>
  <c r="M25" s="1"/>
  <c r="K29"/>
  <c r="M29" s="1"/>
  <c r="K49"/>
  <c r="M49" s="1"/>
  <c r="K57"/>
  <c r="M57" s="1"/>
  <c r="K65"/>
  <c r="M65" s="1"/>
  <c r="K77"/>
  <c r="M77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9"/>
  <c r="M9" s="1"/>
  <c r="K17"/>
  <c r="M17" s="1"/>
  <c r="K37"/>
  <c r="M37" s="1"/>
  <c r="K45"/>
  <c r="M45" s="1"/>
  <c r="K53"/>
  <c r="M53" s="1"/>
  <c r="K73"/>
  <c r="M73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1"/>
  <c r="M21" s="1"/>
  <c r="K33"/>
  <c r="M33" s="1"/>
  <c r="K41"/>
  <c r="M41" s="1"/>
  <c r="K61"/>
  <c r="M61" s="1"/>
  <c r="K69"/>
  <c r="M69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22"/>
  <c r="J22" s="1"/>
  <c r="H30"/>
  <c r="J30" s="1"/>
  <c r="H46"/>
  <c r="J46" s="1"/>
  <c r="H50"/>
  <c r="J50" s="1"/>
  <c r="H62"/>
  <c r="J62" s="1"/>
  <c r="H74"/>
  <c r="J74" s="1"/>
  <c r="H86"/>
  <c r="J86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0"/>
  <c r="J10" s="1"/>
  <c r="H26"/>
  <c r="J26" s="1"/>
  <c r="H38"/>
  <c r="J38" s="1"/>
  <c r="H54"/>
  <c r="J54" s="1"/>
  <c r="H82"/>
  <c r="J82" s="1"/>
  <c r="H90"/>
  <c r="J90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8"/>
  <c r="J18" s="1"/>
  <c r="H34"/>
  <c r="J34" s="1"/>
  <c r="H42"/>
  <c r="J42" s="1"/>
  <c r="H58"/>
  <c r="J58" s="1"/>
  <c r="H66"/>
  <c r="J66" s="1"/>
  <c r="H70"/>
  <c r="J70" s="1"/>
  <c r="H78"/>
  <c r="J78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5"/>
  <c r="G15" s="1"/>
  <c r="E19"/>
  <c r="G19" s="1"/>
  <c r="E23"/>
  <c r="G23" s="1"/>
  <c r="E31"/>
  <c r="G31" s="1"/>
  <c r="E39"/>
  <c r="G39" s="1"/>
  <c r="E43"/>
  <c r="G43" s="1"/>
  <c r="E51"/>
  <c r="G51" s="1"/>
  <c r="E63"/>
  <c r="G63" s="1"/>
  <c r="E71"/>
  <c r="G71" s="1"/>
  <c r="E75"/>
  <c r="G75" s="1"/>
  <c r="E87"/>
  <c r="G87" s="1"/>
  <c r="E91"/>
  <c r="G91" s="1"/>
  <c r="E10"/>
  <c r="G10" s="1"/>
  <c r="E18"/>
  <c r="G18" s="1"/>
  <c r="E30"/>
  <c r="G30" s="1"/>
  <c r="E38"/>
  <c r="G38" s="1"/>
  <c r="E42"/>
  <c r="G42" s="1"/>
  <c r="E54"/>
  <c r="G54" s="1"/>
  <c r="E58"/>
  <c r="G58" s="1"/>
  <c r="E70"/>
  <c r="G70" s="1"/>
  <c r="E78"/>
  <c r="G78" s="1"/>
  <c r="E86"/>
  <c r="G86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1"/>
  <c r="G11" s="1"/>
  <c r="E27"/>
  <c r="G27" s="1"/>
  <c r="E35"/>
  <c r="G35" s="1"/>
  <c r="E47"/>
  <c r="G47" s="1"/>
  <c r="E55"/>
  <c r="G55" s="1"/>
  <c r="E59"/>
  <c r="G59" s="1"/>
  <c r="E67"/>
  <c r="G67" s="1"/>
  <c r="E79"/>
  <c r="G79" s="1"/>
  <c r="E83"/>
  <c r="G83" s="1"/>
  <c r="E95"/>
  <c r="G95" s="1"/>
  <c r="E6"/>
  <c r="G6" s="1"/>
  <c r="E14"/>
  <c r="G14" s="1"/>
  <c r="E22"/>
  <c r="G22" s="1"/>
  <c r="E26"/>
  <c r="G26" s="1"/>
  <c r="E34"/>
  <c r="G34" s="1"/>
  <c r="E46"/>
  <c r="G46" s="1"/>
  <c r="E50"/>
  <c r="G50" s="1"/>
  <c r="E62"/>
  <c r="G62" s="1"/>
  <c r="E66"/>
  <c r="G66" s="1"/>
  <c r="E74"/>
  <c r="G74" s="1"/>
  <c r="E82"/>
  <c r="G82" s="1"/>
  <c r="E90"/>
  <c r="G90" s="1"/>
  <c r="E94"/>
  <c r="G94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Q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B19"/>
  <c r="D19" s="1"/>
  <c r="B23"/>
  <c r="D23" s="1"/>
  <c r="Q23" s="1"/>
  <c r="B27"/>
  <c r="D27" s="1"/>
  <c r="Q27" s="1"/>
  <c r="B31"/>
  <c r="D31" s="1"/>
  <c r="B35"/>
  <c r="D35" s="1"/>
  <c r="B39"/>
  <c r="D39" s="1"/>
  <c r="Q39" s="1"/>
  <c r="B43"/>
  <c r="D43" s="1"/>
  <c r="Q43" s="1"/>
  <c r="B47"/>
  <c r="D47" s="1"/>
  <c r="B51"/>
  <c r="D51" s="1"/>
  <c r="B55"/>
  <c r="D55" s="1"/>
  <c r="Q55" s="1"/>
  <c r="B59"/>
  <c r="D59" s="1"/>
  <c r="Q59" s="1"/>
  <c r="B63"/>
  <c r="D63" s="1"/>
  <c r="B67"/>
  <c r="D67" s="1"/>
  <c r="B71"/>
  <c r="D71" s="1"/>
  <c r="Q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B10"/>
  <c r="D10" s="1"/>
  <c r="Q10" s="1"/>
  <c r="B14"/>
  <c r="D14" s="1"/>
  <c r="B18"/>
  <c r="D18" s="1"/>
  <c r="B22"/>
  <c r="D22" s="1"/>
  <c r="B26"/>
  <c r="D26" s="1"/>
  <c r="B30"/>
  <c r="D30" s="1"/>
  <c r="Q30" s="1"/>
  <c r="B34"/>
  <c r="D34" s="1"/>
  <c r="B38"/>
  <c r="D38" s="1"/>
  <c r="B42"/>
  <c r="D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Q98" s="1"/>
  <c r="B5"/>
  <c r="D5" s="1"/>
  <c r="Q5" s="1"/>
  <c r="B9"/>
  <c r="D9" s="1"/>
  <c r="B13"/>
  <c r="D13" s="1"/>
  <c r="B17"/>
  <c r="D17" s="1"/>
  <c r="B21"/>
  <c r="D21" s="1"/>
  <c r="B25"/>
  <c r="D25" s="1"/>
  <c r="B29"/>
  <c r="D29" s="1"/>
  <c r="Q29" s="1"/>
  <c r="B33"/>
  <c r="D33" s="1"/>
  <c r="B37"/>
  <c r="D37" s="1"/>
  <c r="Q37" s="1"/>
  <c r="B41"/>
  <c r="D41" s="1"/>
  <c r="B45"/>
  <c r="D45" s="1"/>
  <c r="B49"/>
  <c r="D49" s="1"/>
  <c r="B53"/>
  <c r="D53" s="1"/>
  <c r="B57"/>
  <c r="D57" s="1"/>
  <c r="Q57" s="1"/>
  <c r="B61"/>
  <c r="D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0" i="81" l="1"/>
  <c r="Q68"/>
  <c r="Q86"/>
  <c r="Q12"/>
  <c r="Q6"/>
  <c r="Q92"/>
  <c r="Q62"/>
  <c r="Q60"/>
  <c r="Q48"/>
  <c r="Q34"/>
  <c r="Q78"/>
  <c r="Q22"/>
  <c r="Q19"/>
  <c r="Q9"/>
  <c r="Q96"/>
  <c r="Q42"/>
  <c r="Q75"/>
  <c r="Q44"/>
  <c r="Q58"/>
  <c r="Q11"/>
  <c r="Q82"/>
  <c r="Q28"/>
  <c r="Q26"/>
  <c r="Q21"/>
  <c r="Q16"/>
  <c r="Q38"/>
  <c r="Q20"/>
  <c r="Q4"/>
  <c r="Q76"/>
  <c r="Q70"/>
  <c r="Q64"/>
  <c r="Q53"/>
  <c r="Q52"/>
  <c r="T2" i="82"/>
  <c r="T2" i="79"/>
  <c r="DM99" i="11"/>
  <c r="Q83" i="81"/>
  <c r="Q67"/>
  <c r="Q51"/>
  <c r="Q35"/>
  <c r="Q61"/>
  <c r="Q13"/>
  <c r="Q41"/>
  <c r="Q25"/>
  <c r="Q93"/>
  <c r="Q45"/>
  <c r="Q95"/>
  <c r="Q15"/>
  <c r="Q88"/>
  <c r="Q72"/>
  <c r="Q56"/>
  <c r="Q40"/>
  <c r="Q24"/>
  <c r="Q8"/>
  <c r="Q94"/>
  <c r="Q97"/>
  <c r="Q81"/>
  <c r="Q65"/>
  <c r="Q49"/>
  <c r="Q33"/>
  <c r="Q17"/>
  <c r="Q66"/>
  <c r="Q50"/>
  <c r="Q18"/>
  <c r="Q84"/>
  <c r="Q74"/>
  <c r="Q7"/>
  <c r="Q46"/>
  <c r="Q14"/>
  <c r="Q91"/>
  <c r="Q79"/>
  <c r="Q63"/>
  <c r="Q47"/>
  <c r="Q3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L99" i="24"/>
  <c r="AK99" i="29"/>
  <c r="AB97" i="62"/>
  <c r="AB93"/>
  <c r="AB85"/>
  <c r="AB73"/>
  <c r="AB69"/>
  <c r="AD69" s="1"/>
  <c r="AB65"/>
  <c r="AB61"/>
  <c r="AB53"/>
  <c r="AB37"/>
  <c r="AB33"/>
  <c r="AB29"/>
  <c r="AB25"/>
  <c r="AB21"/>
  <c r="AD21" s="1"/>
  <c r="AB17"/>
  <c r="AB92" i="61"/>
  <c r="AB88"/>
  <c r="AB64"/>
  <c r="AB60"/>
  <c r="AB56"/>
  <c r="AB44"/>
  <c r="AB32"/>
  <c r="AB28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F42" s="1"/>
  <c r="B43"/>
  <c r="F43" s="1"/>
  <c r="C43"/>
  <c r="B44"/>
  <c r="C44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F30" s="1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C91"/>
  <c r="B92"/>
  <c r="C92"/>
  <c r="B93"/>
  <c r="C93"/>
  <c r="B94"/>
  <c r="C94"/>
  <c r="F94" s="1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F28" s="1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F36" s="1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F54" s="1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F80" s="1"/>
  <c r="B81"/>
  <c r="C81"/>
  <c r="B82"/>
  <c r="C82"/>
  <c r="B83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F96" s="1"/>
  <c r="B97"/>
  <c r="F97" s="1"/>
  <c r="C97"/>
  <c r="B98"/>
  <c r="C98"/>
  <c r="C3"/>
  <c r="B3"/>
  <c r="B4" i="55"/>
  <c r="C4"/>
  <c r="F4" s="1"/>
  <c r="B5"/>
  <c r="C5"/>
  <c r="B6"/>
  <c r="C6"/>
  <c r="B7"/>
  <c r="F7" s="1"/>
  <c r="C7"/>
  <c r="B8"/>
  <c r="C8"/>
  <c r="B9"/>
  <c r="C9"/>
  <c r="B10"/>
  <c r="C10"/>
  <c r="F10" s="1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U83"/>
  <c r="U82"/>
  <c r="N82"/>
  <c r="F82"/>
  <c r="U81"/>
  <c r="N81"/>
  <c r="U80"/>
  <c r="N80"/>
  <c r="F80"/>
  <c r="U79"/>
  <c r="U78"/>
  <c r="U77"/>
  <c r="N77"/>
  <c r="U76"/>
  <c r="N76"/>
  <c r="F76"/>
  <c r="U75"/>
  <c r="U74"/>
  <c r="N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U63"/>
  <c r="U62"/>
  <c r="N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U51"/>
  <c r="U50"/>
  <c r="N50"/>
  <c r="F50"/>
  <c r="U49"/>
  <c r="N49"/>
  <c r="U48"/>
  <c r="N48"/>
  <c r="U47"/>
  <c r="U46"/>
  <c r="N46"/>
  <c r="U45"/>
  <c r="N45"/>
  <c r="F45"/>
  <c r="U44"/>
  <c r="N44"/>
  <c r="F44"/>
  <c r="U43"/>
  <c r="U42"/>
  <c r="N42"/>
  <c r="U41"/>
  <c r="N41"/>
  <c r="U40"/>
  <c r="N40"/>
  <c r="F40"/>
  <c r="U39"/>
  <c r="U38"/>
  <c r="N38"/>
  <c r="F38"/>
  <c r="U37"/>
  <c r="N37"/>
  <c r="U36"/>
  <c r="N36"/>
  <c r="F36"/>
  <c r="U35"/>
  <c r="U34"/>
  <c r="N34"/>
  <c r="U33"/>
  <c r="N33"/>
  <c r="U32"/>
  <c r="N32"/>
  <c r="U31"/>
  <c r="U30"/>
  <c r="N30"/>
  <c r="F30"/>
  <c r="U29"/>
  <c r="N29"/>
  <c r="U28"/>
  <c r="F28"/>
  <c r="U27"/>
  <c r="N27"/>
  <c r="U26"/>
  <c r="N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AD29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U93"/>
  <c r="F93"/>
  <c r="U92"/>
  <c r="F92"/>
  <c r="U91"/>
  <c r="F91"/>
  <c r="U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U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U3"/>
  <c r="M99"/>
  <c r="J99"/>
  <c r="I99"/>
  <c r="A1"/>
  <c r="T99" i="56"/>
  <c r="S99"/>
  <c r="R99"/>
  <c r="Q99"/>
  <c r="P99"/>
  <c r="U98"/>
  <c r="F98"/>
  <c r="U97"/>
  <c r="U96"/>
  <c r="U95"/>
  <c r="U94"/>
  <c r="F94"/>
  <c r="U93"/>
  <c r="U92"/>
  <c r="F92"/>
  <c r="U91"/>
  <c r="U90"/>
  <c r="F90"/>
  <c r="U89"/>
  <c r="U88"/>
  <c r="F88"/>
  <c r="U87"/>
  <c r="U86"/>
  <c r="U85"/>
  <c r="U84"/>
  <c r="U83"/>
  <c r="F83"/>
  <c r="U82"/>
  <c r="F82"/>
  <c r="U81"/>
  <c r="F81"/>
  <c r="U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F58"/>
  <c r="U57"/>
  <c r="U56"/>
  <c r="F56"/>
  <c r="U55"/>
  <c r="U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U35"/>
  <c r="N35"/>
  <c r="F35"/>
  <c r="U34"/>
  <c r="N34"/>
  <c r="F34"/>
  <c r="U33"/>
  <c r="N33"/>
  <c r="U32"/>
  <c r="F32"/>
  <c r="U31"/>
  <c r="N31"/>
  <c r="U30"/>
  <c r="F30"/>
  <c r="U29"/>
  <c r="U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U13"/>
  <c r="N13"/>
  <c r="U12"/>
  <c r="F12"/>
  <c r="U11"/>
  <c r="U10"/>
  <c r="U9"/>
  <c r="U8"/>
  <c r="F8"/>
  <c r="U7"/>
  <c r="N7"/>
  <c r="U6"/>
  <c r="N6"/>
  <c r="F6"/>
  <c r="U5"/>
  <c r="N5"/>
  <c r="U4"/>
  <c r="U3"/>
  <c r="L99"/>
  <c r="A1"/>
  <c r="B99" i="58" l="1"/>
  <c r="B99" i="61"/>
  <c r="O99" i="81"/>
  <c r="L99"/>
  <c r="I99"/>
  <c r="F99"/>
  <c r="C99"/>
  <c r="F5" i="61"/>
  <c r="F26" i="63"/>
  <c r="C99"/>
  <c r="C99" i="56"/>
  <c r="B99"/>
  <c r="F14" i="55"/>
  <c r="C99"/>
  <c r="F4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V24"/>
  <c r="O98"/>
  <c r="V24" i="56"/>
  <c r="V26"/>
  <c r="V40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66" i="55"/>
  <c r="V82"/>
  <c r="V36" i="56"/>
  <c r="V52"/>
  <c r="V12" i="55"/>
  <c r="V28"/>
  <c r="V44"/>
  <c r="V60"/>
  <c r="V18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37" i="56"/>
  <c r="O53"/>
  <c r="O61"/>
  <c r="O69"/>
  <c r="O77"/>
  <c r="O93"/>
  <c r="O70" i="55"/>
  <c r="V28" i="56"/>
  <c r="V44"/>
  <c r="V82"/>
  <c r="J99" i="55"/>
  <c r="N24"/>
  <c r="O24" s="1"/>
  <c r="N40"/>
  <c r="O40" s="1"/>
  <c r="N56"/>
  <c r="O56" s="1"/>
  <c r="O96"/>
  <c r="O56" i="56"/>
  <c r="V38" i="58"/>
  <c r="V54"/>
  <c r="V70"/>
  <c r="V86"/>
  <c r="V56" i="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7"/>
  <c r="V25"/>
  <c r="V29"/>
  <c r="V37"/>
  <c r="V41"/>
  <c r="V45"/>
  <c r="V49"/>
  <c r="V53"/>
  <c r="V65"/>
  <c r="V69"/>
  <c r="V73"/>
  <c r="V77"/>
  <c r="V85"/>
  <c r="V89"/>
  <c r="V93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V39" i="56"/>
  <c r="O15"/>
  <c r="O35"/>
  <c r="O7"/>
  <c r="V11"/>
  <c r="G3"/>
  <c r="O23"/>
  <c r="O47"/>
  <c r="O51"/>
  <c r="O71" i="55"/>
  <c r="O27"/>
  <c r="N99" i="81"/>
  <c r="P99" s="1"/>
  <c r="K99"/>
  <c r="M99" s="1"/>
  <c r="H99"/>
  <c r="J99" s="1"/>
  <c r="O78" i="56"/>
  <c r="O62"/>
  <c r="O66"/>
  <c r="O46"/>
  <c r="O26"/>
  <c r="E99" i="81"/>
  <c r="G99" s="1"/>
  <c r="O54" i="56"/>
  <c r="O30"/>
  <c r="O10"/>
  <c r="O78" i="55"/>
  <c r="O74"/>
  <c r="O66"/>
  <c r="O48" i="57"/>
  <c r="O64"/>
  <c r="O86" i="56"/>
  <c r="O25"/>
  <c r="O24"/>
  <c r="O21"/>
  <c r="G87" i="55"/>
  <c r="V87" s="1"/>
  <c r="O97" i="56"/>
  <c r="O85"/>
  <c r="O81"/>
  <c r="O57"/>
  <c r="V33"/>
  <c r="O29"/>
  <c r="O94"/>
  <c r="O13"/>
  <c r="V51" i="55"/>
  <c r="O65" i="58"/>
  <c r="O93"/>
  <c r="O74"/>
  <c r="O26"/>
  <c r="G46" i="57"/>
  <c r="V46" s="1"/>
  <c r="O57" i="58"/>
  <c r="O45"/>
  <c r="O25"/>
  <c r="G90" i="57"/>
  <c r="V90" s="1"/>
  <c r="G74"/>
  <c r="V74" s="1"/>
  <c r="G58"/>
  <c r="V58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43" i="58"/>
  <c r="O25" i="57"/>
  <c r="O58"/>
  <c r="O11" i="58"/>
  <c r="Q99" i="81"/>
  <c r="O87" i="55"/>
  <c r="O4" i="56"/>
  <c r="O49" i="55"/>
  <c r="O46" i="57"/>
  <c r="V13"/>
  <c r="O90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O45" i="78"/>
  <c r="Q30"/>
  <c r="I74"/>
  <c r="G66"/>
  <c r="L27"/>
  <c r="J7"/>
  <c r="Q33"/>
  <c r="O3"/>
  <c r="I26"/>
  <c r="B71"/>
  <c r="G54"/>
  <c r="B98"/>
  <c r="Q12"/>
  <c r="O86"/>
  <c r="G71"/>
  <c r="O66"/>
  <c r="B9"/>
  <c r="J45"/>
  <c r="J91"/>
  <c r="K26"/>
  <c r="K63"/>
  <c r="H51"/>
  <c r="G92"/>
  <c r="H89"/>
  <c r="Q47"/>
  <c r="B37"/>
  <c r="G10"/>
  <c r="B41"/>
  <c r="L62"/>
  <c r="O8"/>
  <c r="G96"/>
  <c r="K83"/>
  <c r="P9"/>
  <c r="B46"/>
  <c r="I98"/>
  <c r="G23"/>
  <c r="L93"/>
  <c r="H66"/>
  <c r="O87"/>
  <c r="B66"/>
  <c r="N6"/>
  <c r="J72"/>
  <c r="L11"/>
  <c r="H81"/>
  <c r="L7"/>
  <c r="B48"/>
  <c r="N63"/>
  <c r="K58"/>
  <c r="G97"/>
  <c r="Q71"/>
  <c r="B40"/>
  <c r="K90"/>
  <c r="L21"/>
  <c r="N30"/>
  <c r="O24"/>
  <c r="B86"/>
  <c r="G11"/>
  <c r="L40"/>
  <c r="O97"/>
  <c r="I80"/>
  <c r="G79"/>
  <c r="L3"/>
  <c r="Q5"/>
  <c r="K92"/>
  <c r="H24"/>
  <c r="K36"/>
  <c r="P62"/>
  <c r="Q51"/>
  <c r="P34"/>
  <c r="G76"/>
  <c r="K16"/>
  <c r="P68"/>
  <c r="G48"/>
  <c r="B13"/>
  <c r="P64"/>
  <c r="G84"/>
  <c r="L59"/>
  <c r="K40"/>
  <c r="Q49"/>
  <c r="E1"/>
  <c r="O64"/>
  <c r="Q88"/>
  <c r="B17"/>
  <c r="H12"/>
  <c r="K57"/>
  <c r="L64"/>
  <c r="O55"/>
  <c r="P39"/>
  <c r="N17"/>
  <c r="G74"/>
  <c r="J27"/>
  <c r="K4"/>
  <c r="B84"/>
  <c r="N34"/>
  <c r="I14"/>
  <c r="G60"/>
  <c r="J63"/>
  <c r="B54"/>
  <c r="H39"/>
  <c r="Q58"/>
  <c r="P6"/>
  <c r="L19"/>
  <c r="N8"/>
  <c r="J56"/>
  <c r="B90"/>
  <c r="K37"/>
  <c r="I56"/>
  <c r="O35"/>
  <c r="N9"/>
  <c r="J23"/>
  <c r="I46"/>
  <c r="J54"/>
  <c r="H33"/>
  <c r="P84"/>
  <c r="O47"/>
  <c r="I60"/>
  <c r="L86"/>
  <c r="Q44"/>
  <c r="J44"/>
  <c r="G6"/>
  <c r="H17"/>
  <c r="N50"/>
  <c r="P52"/>
  <c r="Q90"/>
  <c r="G77"/>
  <c r="L38"/>
  <c r="H30"/>
  <c r="B63"/>
  <c r="I97"/>
  <c r="K61"/>
  <c r="P10"/>
  <c r="K38"/>
  <c r="G65"/>
  <c r="Q73"/>
  <c r="J11"/>
  <c r="J69"/>
  <c r="B27"/>
  <c r="K78"/>
  <c r="P59"/>
  <c r="O91"/>
  <c r="B55"/>
  <c r="O73"/>
  <c r="B60"/>
  <c r="B96"/>
  <c r="Q59"/>
  <c r="P27"/>
  <c r="H35"/>
  <c r="L41"/>
  <c r="N54"/>
  <c r="L56"/>
  <c r="H19"/>
  <c r="G45"/>
  <c r="Q25"/>
  <c r="L79"/>
  <c r="P85"/>
  <c r="I81"/>
  <c r="I33"/>
  <c r="G30"/>
  <c r="I95"/>
  <c r="N46"/>
  <c r="N84"/>
  <c r="I8"/>
  <c r="H97"/>
  <c r="K80"/>
  <c r="K85"/>
  <c r="I35"/>
  <c r="L66"/>
  <c r="H8"/>
  <c r="H45"/>
  <c r="O38"/>
  <c r="J82"/>
  <c r="J79"/>
  <c r="P50"/>
  <c r="O58"/>
  <c r="N33"/>
  <c r="I49"/>
  <c r="O33"/>
  <c r="N98"/>
  <c r="O80"/>
  <c r="J55"/>
  <c r="H75"/>
  <c r="N39"/>
  <c r="L51"/>
  <c r="P72"/>
  <c r="H20"/>
  <c r="P38"/>
  <c r="N23"/>
  <c r="K53"/>
  <c r="I51"/>
  <c r="O68"/>
  <c r="Q62"/>
  <c r="O67"/>
  <c r="L91"/>
  <c r="H48"/>
  <c r="G8"/>
  <c r="O25"/>
  <c r="H32"/>
  <c r="N49"/>
  <c r="K8"/>
  <c r="P15"/>
  <c r="J58"/>
  <c r="O30"/>
  <c r="J26"/>
  <c r="I94"/>
  <c r="G28"/>
  <c r="I83"/>
  <c r="K17"/>
  <c r="I30"/>
  <c r="O43"/>
  <c r="J68"/>
  <c r="N75"/>
  <c r="L5"/>
  <c r="B75"/>
  <c r="B77"/>
  <c r="B91"/>
  <c r="L76"/>
  <c r="P3"/>
  <c r="B81"/>
  <c r="H13"/>
  <c r="B36"/>
  <c r="G59"/>
  <c r="J46"/>
  <c r="L58"/>
  <c r="Q7"/>
  <c r="H60"/>
  <c r="N44"/>
  <c r="J93"/>
  <c r="K45"/>
  <c r="I6"/>
  <c r="K95"/>
  <c r="N41"/>
  <c r="I84"/>
  <c r="B49"/>
  <c r="N11"/>
  <c r="I62"/>
  <c r="Q29"/>
  <c r="G15"/>
  <c r="Q48"/>
  <c r="B83"/>
  <c r="K96"/>
  <c r="B39"/>
  <c r="N7"/>
  <c r="B21"/>
  <c r="Q23"/>
  <c r="I9"/>
  <c r="H29"/>
  <c r="L28"/>
  <c r="I53"/>
  <c r="L46"/>
  <c r="Q70"/>
  <c r="B24"/>
  <c r="G68"/>
  <c r="P80"/>
  <c r="I42"/>
  <c r="G83"/>
  <c r="Q79"/>
  <c r="P33"/>
  <c r="P31"/>
  <c r="J19"/>
  <c r="L13"/>
  <c r="P91"/>
  <c r="G78"/>
  <c r="L55"/>
  <c r="L8"/>
  <c r="O81"/>
  <c r="N65"/>
  <c r="P70"/>
  <c r="G64"/>
  <c r="L4"/>
  <c r="I59"/>
  <c r="L26"/>
  <c r="K67"/>
  <c r="O54"/>
  <c r="G51"/>
  <c r="P12"/>
  <c r="J6"/>
  <c r="Q19"/>
  <c r="H38"/>
  <c r="H16"/>
  <c r="L31"/>
  <c r="L80"/>
  <c r="J8"/>
  <c r="L61"/>
  <c r="K14"/>
  <c r="B30"/>
  <c r="Q87"/>
  <c r="B33"/>
  <c r="O74"/>
  <c r="H85"/>
  <c r="J38"/>
  <c r="H36"/>
  <c r="Q38"/>
  <c r="G5"/>
  <c r="L68"/>
  <c r="I77"/>
  <c r="N97"/>
  <c r="P92"/>
  <c r="O61"/>
  <c r="N77"/>
  <c r="Q32"/>
  <c r="H74"/>
  <c r="H41"/>
  <c r="H47"/>
  <c r="O48"/>
  <c r="N72"/>
  <c r="I52"/>
  <c r="K93"/>
  <c r="O85"/>
  <c r="I71"/>
  <c r="P13"/>
  <c r="B43"/>
  <c r="I29"/>
  <c r="N58"/>
  <c r="G33"/>
  <c r="O44"/>
  <c r="O60"/>
  <c r="I20"/>
  <c r="Q78"/>
  <c r="G49"/>
  <c r="B44"/>
  <c r="O94"/>
  <c r="K42"/>
  <c r="H4"/>
  <c r="P98"/>
  <c r="G9"/>
  <c r="G69"/>
  <c r="O21"/>
  <c r="N73"/>
  <c r="I86"/>
  <c r="B3"/>
  <c r="H6"/>
  <c r="H2"/>
  <c r="L9"/>
  <c r="N64"/>
  <c r="Q9"/>
  <c r="Q52"/>
  <c r="J14"/>
  <c r="N55"/>
  <c r="P54"/>
  <c r="B32"/>
  <c r="Q97"/>
  <c r="O29"/>
  <c r="G50"/>
  <c r="L52"/>
  <c r="P26"/>
  <c r="P96"/>
  <c r="O19"/>
  <c r="G87"/>
  <c r="K52"/>
  <c r="Q69"/>
  <c r="J52"/>
  <c r="L33"/>
  <c r="P75"/>
  <c r="P11"/>
  <c r="I76"/>
  <c r="P74"/>
  <c r="N22"/>
  <c r="B76"/>
  <c r="J86"/>
  <c r="N29"/>
  <c r="O76"/>
  <c r="B31"/>
  <c r="I4"/>
  <c r="B78"/>
  <c r="K30"/>
  <c r="B45"/>
  <c r="Q98"/>
  <c r="J81"/>
  <c r="N37"/>
  <c r="G98"/>
  <c r="K97"/>
  <c r="N62"/>
  <c r="J36"/>
  <c r="I32"/>
  <c r="I44"/>
  <c r="B38"/>
  <c r="I48"/>
  <c r="Q61"/>
  <c r="Q40"/>
  <c r="K76"/>
  <c r="N91"/>
  <c r="N86"/>
  <c r="K86"/>
  <c r="J16"/>
  <c r="G35"/>
  <c r="Q83"/>
  <c r="J31"/>
  <c r="G80"/>
  <c r="Q36"/>
  <c r="P20"/>
  <c r="O20"/>
  <c r="H96"/>
  <c r="Q31"/>
  <c r="I89"/>
  <c r="G85"/>
  <c r="I3"/>
  <c r="N3"/>
  <c r="L43"/>
  <c r="Q21"/>
  <c r="Q65"/>
  <c r="G4"/>
  <c r="G81"/>
  <c r="K20"/>
  <c r="L67"/>
  <c r="O89"/>
  <c r="N61"/>
  <c r="B74"/>
  <c r="H93"/>
  <c r="N90"/>
  <c r="Q53"/>
  <c r="P53"/>
  <c r="Q11"/>
  <c r="P32"/>
  <c r="O13"/>
  <c r="B34"/>
  <c r="B80"/>
  <c r="G32"/>
  <c r="O63"/>
  <c r="Q28"/>
  <c r="O49"/>
  <c r="O36"/>
  <c r="L81"/>
  <c r="B6"/>
  <c r="K82"/>
  <c r="L48"/>
  <c r="O39"/>
  <c r="N13"/>
  <c r="B72"/>
  <c r="L70"/>
  <c r="B50"/>
  <c r="H86"/>
  <c r="H82"/>
  <c r="J17"/>
  <c r="H14"/>
  <c r="N74"/>
  <c r="O53"/>
  <c r="L6"/>
  <c r="B95"/>
  <c r="H26"/>
  <c r="P95"/>
  <c r="G94"/>
  <c r="K34"/>
  <c r="L60"/>
  <c r="Q45"/>
  <c r="P16"/>
  <c r="J3"/>
  <c r="L30"/>
  <c r="Q54"/>
  <c r="H77"/>
  <c r="J60"/>
  <c r="J37"/>
  <c r="K39"/>
  <c r="H73"/>
  <c r="J84"/>
  <c r="H92"/>
  <c r="O93"/>
  <c r="P40"/>
  <c r="H79"/>
  <c r="K15"/>
  <c r="J57"/>
  <c r="I16"/>
  <c r="I21"/>
  <c r="N95"/>
  <c r="N26"/>
  <c r="B97"/>
  <c r="G86"/>
  <c r="K6"/>
  <c r="H58"/>
  <c r="N68"/>
  <c r="O23"/>
  <c r="N80"/>
  <c r="P19"/>
  <c r="K98"/>
  <c r="G58"/>
  <c r="J39"/>
  <c r="J22"/>
  <c r="Q84"/>
  <c r="H27"/>
  <c r="K49"/>
  <c r="L35"/>
  <c r="H22"/>
  <c r="I7"/>
  <c r="Q35"/>
  <c r="K41"/>
  <c r="B51"/>
  <c r="L74"/>
  <c r="B10"/>
  <c r="K75"/>
  <c r="B23"/>
  <c r="K47"/>
  <c r="B12"/>
  <c r="J48"/>
  <c r="H42"/>
  <c r="N67"/>
  <c r="G55"/>
  <c r="N40"/>
  <c r="N19"/>
  <c r="Q80"/>
  <c r="Q56"/>
  <c r="P29"/>
  <c r="B67"/>
  <c r="Q96"/>
  <c r="P22"/>
  <c r="K7"/>
  <c r="D1"/>
  <c r="L83"/>
  <c r="K59"/>
  <c r="H64"/>
  <c r="I18"/>
  <c r="H18"/>
  <c r="K46"/>
  <c r="I65"/>
  <c r="P71"/>
  <c r="P51"/>
  <c r="G70"/>
  <c r="J47"/>
  <c r="O77"/>
  <c r="O32"/>
  <c r="B14"/>
  <c r="O65"/>
  <c r="B42"/>
  <c r="G16"/>
  <c r="I87"/>
  <c r="H10"/>
  <c r="O71"/>
  <c r="J62"/>
  <c r="B69"/>
  <c r="I15"/>
  <c r="P30"/>
  <c r="H49"/>
  <c r="G36"/>
  <c r="G43"/>
  <c r="J5"/>
  <c r="B70"/>
  <c r="K69"/>
  <c r="K55"/>
  <c r="O14"/>
  <c r="B11"/>
  <c r="H78"/>
  <c r="J61"/>
  <c r="P57"/>
  <c r="Q68"/>
  <c r="B88"/>
  <c r="B82"/>
  <c r="O98"/>
  <c r="L34"/>
  <c r="Q77"/>
  <c r="P17"/>
  <c r="H40"/>
  <c r="N88"/>
  <c r="O16"/>
  <c r="I75"/>
  <c r="G61"/>
  <c r="K18"/>
  <c r="L18"/>
  <c r="L88"/>
  <c r="L73"/>
  <c r="B62"/>
  <c r="J64"/>
  <c r="L36"/>
  <c r="H94"/>
  <c r="H53"/>
  <c r="P78"/>
  <c r="H88"/>
  <c r="L12"/>
  <c r="B18"/>
  <c r="K12"/>
  <c r="H61"/>
  <c r="G20"/>
  <c r="J33"/>
  <c r="K22"/>
  <c r="P82"/>
  <c r="L23"/>
  <c r="B47"/>
  <c r="P60"/>
  <c r="P7"/>
  <c r="Q24"/>
  <c r="H56"/>
  <c r="N14"/>
  <c r="B19"/>
  <c r="G25"/>
  <c r="P55"/>
  <c r="K72"/>
  <c r="O70"/>
  <c r="L72"/>
  <c r="O92"/>
  <c r="P93"/>
  <c r="O51"/>
  <c r="H37"/>
  <c r="K66"/>
  <c r="H69"/>
  <c r="P58"/>
  <c r="Q6"/>
  <c r="K89"/>
  <c r="G88"/>
  <c r="H44"/>
  <c r="O12"/>
  <c r="J51"/>
  <c r="K19"/>
  <c r="I45"/>
  <c r="K11"/>
  <c r="J35"/>
  <c r="Q85"/>
  <c r="G73"/>
  <c r="L53"/>
  <c r="O96"/>
  <c r="J77"/>
  <c r="J50"/>
  <c r="N94"/>
  <c r="G56"/>
  <c r="K84"/>
  <c r="I39"/>
  <c r="G62"/>
  <c r="I68"/>
  <c r="Q8"/>
  <c r="I67"/>
  <c r="H71"/>
  <c r="L65"/>
  <c r="O72"/>
  <c r="P87"/>
  <c r="K48"/>
  <c r="J41"/>
  <c r="B29"/>
  <c r="H7"/>
  <c r="Q16"/>
  <c r="G2"/>
  <c r="O52"/>
  <c r="J89"/>
  <c r="Q93"/>
  <c r="P77"/>
  <c r="J24"/>
  <c r="I88"/>
  <c r="B94"/>
  <c r="Q89"/>
  <c r="O95"/>
  <c r="K60"/>
  <c r="Q82"/>
  <c r="P66"/>
  <c r="P81"/>
  <c r="Q94"/>
  <c r="J28"/>
  <c r="B85"/>
  <c r="K87"/>
  <c r="N87"/>
  <c r="N96"/>
  <c r="N32"/>
  <c r="I13"/>
  <c r="P86"/>
  <c r="K54"/>
  <c r="N27"/>
  <c r="B22"/>
  <c r="O50"/>
  <c r="H57"/>
  <c r="L82"/>
  <c r="B35"/>
  <c r="I19"/>
  <c r="K62"/>
  <c r="L71"/>
  <c r="Q17"/>
  <c r="N48"/>
  <c r="B92"/>
  <c r="J32"/>
  <c r="Q10"/>
  <c r="Q20"/>
  <c r="J65"/>
  <c r="O83"/>
  <c r="O34"/>
  <c r="K9"/>
  <c r="B7"/>
  <c r="Q86"/>
  <c r="I78"/>
  <c r="Q95"/>
  <c r="I31"/>
  <c r="K28"/>
  <c r="B87"/>
  <c r="H90"/>
  <c r="G89"/>
  <c r="K25"/>
  <c r="Q76"/>
  <c r="L97"/>
  <c r="J25"/>
  <c r="Q46"/>
  <c r="B59"/>
  <c r="P89"/>
  <c r="Q60"/>
  <c r="I11"/>
  <c r="C1"/>
  <c r="K29"/>
  <c r="Q64"/>
  <c r="P44"/>
  <c r="G27"/>
  <c r="N82"/>
  <c r="H98"/>
  <c r="I54"/>
  <c r="G37"/>
  <c r="P79"/>
  <c r="H31"/>
  <c r="J90"/>
  <c r="O17"/>
  <c r="P69"/>
  <c r="P97"/>
  <c r="G19"/>
  <c r="N38"/>
  <c r="P24"/>
  <c r="L92"/>
  <c r="I57"/>
  <c r="P76"/>
  <c r="L49"/>
  <c r="I93"/>
  <c r="J40"/>
  <c r="O22"/>
  <c r="J78"/>
  <c r="L29"/>
  <c r="J71"/>
  <c r="G72"/>
  <c r="J4"/>
  <c r="I96"/>
  <c r="N89"/>
  <c r="L42"/>
  <c r="P5"/>
  <c r="L17"/>
  <c r="G91"/>
  <c r="N5"/>
  <c r="B20"/>
  <c r="O75"/>
  <c r="O79"/>
  <c r="H67"/>
  <c r="I61"/>
  <c r="G82"/>
  <c r="H80"/>
  <c r="L25"/>
  <c r="I73"/>
  <c r="N60"/>
  <c r="B52"/>
  <c r="N4"/>
  <c r="L95"/>
  <c r="N21"/>
  <c r="L98"/>
  <c r="H46"/>
  <c r="B25"/>
  <c r="P73"/>
  <c r="P49"/>
  <c r="K94"/>
  <c r="P63"/>
  <c r="J10"/>
  <c r="P65"/>
  <c r="K70"/>
  <c r="J53"/>
  <c r="O46"/>
  <c r="I10"/>
  <c r="N16"/>
  <c r="Q50"/>
  <c r="J98"/>
  <c r="I41"/>
  <c r="O9"/>
  <c r="O31"/>
  <c r="L39"/>
  <c r="P47"/>
  <c r="Q15"/>
  <c r="K23"/>
  <c r="Q75"/>
  <c r="H83"/>
  <c r="L47"/>
  <c r="Q67"/>
  <c r="Q4"/>
  <c r="H23"/>
  <c r="K5"/>
  <c r="B58"/>
  <c r="K73"/>
  <c r="P43"/>
  <c r="G93"/>
  <c r="O40"/>
  <c r="I70"/>
  <c r="J66"/>
  <c r="J76"/>
  <c r="H70"/>
  <c r="N24"/>
  <c r="P8"/>
  <c r="L85"/>
  <c r="J15"/>
  <c r="L75"/>
  <c r="P90"/>
  <c r="P37"/>
  <c r="N42"/>
  <c r="P48"/>
  <c r="B26"/>
  <c r="J43"/>
  <c r="H11"/>
  <c r="O15"/>
  <c r="B28"/>
  <c r="H59"/>
  <c r="P28"/>
  <c r="K35"/>
  <c r="B16"/>
  <c r="G40"/>
  <c r="I43"/>
  <c r="K50"/>
  <c r="O4"/>
  <c r="L50"/>
  <c r="N78"/>
  <c r="I58"/>
  <c r="H55"/>
  <c r="P14"/>
  <c r="N43"/>
  <c r="J42"/>
  <c r="G95"/>
  <c r="G13"/>
  <c r="P88"/>
  <c r="P23"/>
  <c r="G90"/>
  <c r="K56"/>
  <c r="J18"/>
  <c r="J20"/>
  <c r="O42"/>
  <c r="H68"/>
  <c r="J95"/>
  <c r="H52"/>
  <c r="P45"/>
  <c r="H3"/>
  <c r="K77"/>
  <c r="N81"/>
  <c r="O41"/>
  <c r="N71"/>
  <c r="G75"/>
  <c r="B89"/>
  <c r="B5"/>
  <c r="J13"/>
  <c r="I25"/>
  <c r="Q22"/>
  <c r="N25"/>
  <c r="K88"/>
  <c r="O62"/>
  <c r="H65"/>
  <c r="I55"/>
  <c r="L84"/>
  <c r="P36"/>
  <c r="L57"/>
  <c r="G44"/>
  <c r="Q34"/>
  <c r="I27"/>
  <c r="J88"/>
  <c r="J87"/>
  <c r="Q18"/>
  <c r="L32"/>
  <c r="H43"/>
  <c r="G38"/>
  <c r="O7"/>
  <c r="H50"/>
  <c r="I23"/>
  <c r="K51"/>
  <c r="H5"/>
  <c r="K71"/>
  <c r="N18"/>
  <c r="G41"/>
  <c r="Q72"/>
  <c r="K27"/>
  <c r="P46"/>
  <c r="I47"/>
  <c r="H15"/>
  <c r="I63"/>
  <c r="L24"/>
  <c r="G21"/>
  <c r="H91"/>
  <c r="G7"/>
  <c r="O18"/>
  <c r="P35"/>
  <c r="J34"/>
  <c r="Q42"/>
  <c r="G17"/>
  <c r="Q37"/>
  <c r="J59"/>
  <c r="K3"/>
  <c r="G12"/>
  <c r="K31"/>
  <c r="J96"/>
  <c r="G3"/>
  <c r="N57"/>
  <c r="H84"/>
  <c r="Q26"/>
  <c r="O28"/>
  <c r="B53"/>
  <c r="K81"/>
  <c r="J74"/>
  <c r="N15"/>
  <c r="H25"/>
  <c r="O84"/>
  <c r="K21"/>
  <c r="O11"/>
  <c r="B61"/>
  <c r="G63"/>
  <c r="I64"/>
  <c r="L54"/>
  <c r="G67"/>
  <c r="I24"/>
  <c r="Q43"/>
  <c r="I40"/>
  <c r="H62"/>
  <c r="H54"/>
  <c r="I79"/>
  <c r="L20"/>
  <c r="L45"/>
  <c r="G26"/>
  <c r="K10"/>
  <c r="J83"/>
  <c r="I28"/>
  <c r="Q91"/>
  <c r="G29"/>
  <c r="L63"/>
  <c r="J73"/>
  <c r="N56"/>
  <c r="N69"/>
  <c r="N53"/>
  <c r="L89"/>
  <c r="B57"/>
  <c r="F1"/>
  <c r="N93"/>
  <c r="H28"/>
  <c r="N36"/>
  <c r="K65"/>
  <c r="K24"/>
  <c r="I37"/>
  <c r="H21"/>
  <c r="N66"/>
  <c r="N52"/>
  <c r="J30"/>
  <c r="P4"/>
  <c r="J12"/>
  <c r="G57"/>
  <c r="B2"/>
  <c r="P94"/>
  <c r="H72"/>
  <c r="B15"/>
  <c r="O37"/>
  <c r="I69"/>
  <c r="K33"/>
  <c r="I91"/>
  <c r="L15"/>
  <c r="O90"/>
  <c r="J85"/>
  <c r="N20"/>
  <c r="K64"/>
  <c r="K91"/>
  <c r="G52"/>
  <c r="K74"/>
  <c r="J21"/>
  <c r="J92"/>
  <c r="N31"/>
  <c r="N79"/>
  <c r="N85"/>
  <c r="K44"/>
  <c r="I92"/>
  <c r="O27"/>
  <c r="L37"/>
  <c r="J67"/>
  <c r="N45"/>
  <c r="Q39"/>
  <c r="O56"/>
  <c r="L44"/>
  <c r="G18"/>
  <c r="G42"/>
  <c r="L10"/>
  <c r="B64"/>
  <c r="G39"/>
  <c r="G22"/>
  <c r="J75"/>
  <c r="I85"/>
  <c r="G47"/>
  <c r="J94"/>
  <c r="P56"/>
  <c r="Q66"/>
  <c r="B56"/>
  <c r="L14"/>
  <c r="O78"/>
  <c r="J97"/>
  <c r="K43"/>
  <c r="O10"/>
  <c r="I90"/>
  <c r="B68"/>
  <c r="I38"/>
  <c r="L96"/>
  <c r="N59"/>
  <c r="G24"/>
  <c r="N76"/>
  <c r="O5"/>
  <c r="I17"/>
  <c r="N35"/>
  <c r="H34"/>
  <c r="J70"/>
  <c r="I82"/>
  <c r="H9"/>
  <c r="L16"/>
  <c r="N51"/>
  <c r="L77"/>
  <c r="Q81"/>
  <c r="I72"/>
  <c r="B93"/>
  <c r="O57"/>
  <c r="P67"/>
  <c r="L94"/>
  <c r="Q63"/>
  <c r="O26"/>
  <c r="G53"/>
  <c r="P25"/>
  <c r="N10"/>
  <c r="Q14"/>
  <c r="B65"/>
  <c r="Q27"/>
  <c r="G14"/>
  <c r="O82"/>
  <c r="I50"/>
  <c r="B73"/>
  <c r="L69"/>
  <c r="Q74"/>
  <c r="K32"/>
  <c r="Q92"/>
  <c r="Q55"/>
  <c r="H87"/>
  <c r="I36"/>
  <c r="B79"/>
  <c r="K13"/>
  <c r="Q3"/>
  <c r="I34"/>
  <c r="P41"/>
  <c r="O59"/>
  <c r="P61"/>
  <c r="N70"/>
  <c r="G34"/>
  <c r="J80"/>
  <c r="L22"/>
  <c r="L87"/>
  <c r="H63"/>
  <c r="P18"/>
  <c r="N92"/>
  <c r="O88"/>
  <c r="P83"/>
  <c r="N47"/>
  <c r="I12"/>
  <c r="Q57"/>
  <c r="N12"/>
  <c r="I5"/>
  <c r="H76"/>
  <c r="Q13"/>
  <c r="L78"/>
  <c r="B4"/>
  <c r="G46"/>
  <c r="O69"/>
  <c r="K79"/>
  <c r="O6"/>
  <c r="N83"/>
  <c r="P42"/>
  <c r="L90"/>
  <c r="H95"/>
  <c r="J29"/>
  <c r="G31"/>
  <c r="N28"/>
  <c r="Q41"/>
  <c r="P21"/>
  <c r="I66"/>
  <c r="I22"/>
  <c r="J9"/>
  <c r="J49"/>
  <c r="K68"/>
  <c r="B8"/>
  <c r="E8" l="1"/>
  <c r="C8"/>
  <c r="F8"/>
  <c r="D8"/>
  <c r="M22"/>
  <c r="M66"/>
  <c r="R28"/>
  <c r="R83"/>
  <c r="F4"/>
  <c r="E4"/>
  <c r="C4"/>
  <c r="D4"/>
  <c r="M5"/>
  <c r="R12"/>
  <c r="M12"/>
  <c r="R47"/>
  <c r="R92"/>
  <c r="R70"/>
  <c r="M34"/>
  <c r="Q99"/>
  <c r="E79"/>
  <c r="D79"/>
  <c r="C79"/>
  <c r="F79"/>
  <c r="M36"/>
  <c r="D73"/>
  <c r="C73"/>
  <c r="E73"/>
  <c r="F73"/>
  <c r="M50"/>
  <c r="C65"/>
  <c r="D65"/>
  <c r="F65"/>
  <c r="E65"/>
  <c r="R10"/>
  <c r="C93"/>
  <c r="F93"/>
  <c r="E93"/>
  <c r="D93"/>
  <c r="M72"/>
  <c r="R51"/>
  <c r="M82"/>
  <c r="R35"/>
  <c r="M17"/>
  <c r="R76"/>
  <c r="R59"/>
  <c r="M38"/>
  <c r="E68"/>
  <c r="F68"/>
  <c r="D68"/>
  <c r="C68"/>
  <c r="M90"/>
  <c r="F56"/>
  <c r="D56"/>
  <c r="C56"/>
  <c r="E56"/>
  <c r="M85"/>
  <c r="E64"/>
  <c r="D64"/>
  <c r="F64"/>
  <c r="C64"/>
  <c r="R45"/>
  <c r="M92"/>
  <c r="R85"/>
  <c r="R79"/>
  <c r="R31"/>
  <c r="R20"/>
  <c r="M91"/>
  <c r="M69"/>
  <c r="E15"/>
  <c r="D15"/>
  <c r="C15"/>
  <c r="F15"/>
  <c r="R52"/>
  <c r="R66"/>
  <c r="M37"/>
  <c r="R36"/>
  <c r="R93"/>
  <c r="E57"/>
  <c r="F57"/>
  <c r="D57"/>
  <c r="C57"/>
  <c r="R53"/>
  <c r="R69"/>
  <c r="R56"/>
  <c r="M28"/>
  <c r="M79"/>
  <c r="M40"/>
  <c r="M24"/>
  <c r="M64"/>
  <c r="C61"/>
  <c r="E61"/>
  <c r="F61"/>
  <c r="D61"/>
  <c r="R15"/>
  <c r="D53"/>
  <c r="C53"/>
  <c r="F53"/>
  <c r="E53"/>
  <c r="R57"/>
  <c r="G99"/>
  <c r="K99"/>
  <c r="M63"/>
  <c r="M47"/>
  <c r="R18"/>
  <c r="M23"/>
  <c r="M27"/>
  <c r="M55"/>
  <c r="R25"/>
  <c r="M25"/>
  <c r="F5"/>
  <c r="E5"/>
  <c r="C5"/>
  <c r="D5"/>
  <c r="E89"/>
  <c r="C89"/>
  <c r="F89"/>
  <c r="D89"/>
  <c r="R71"/>
  <c r="R81"/>
  <c r="H99"/>
  <c r="R43"/>
  <c r="M58"/>
  <c r="R78"/>
  <c r="M43"/>
  <c r="E16"/>
  <c r="D16"/>
  <c r="F16"/>
  <c r="C16"/>
  <c r="E28"/>
  <c r="D28"/>
  <c r="C28"/>
  <c r="F28"/>
  <c r="F26"/>
  <c r="C26"/>
  <c r="E26"/>
  <c r="D26"/>
  <c r="R42"/>
  <c r="R24"/>
  <c r="M70"/>
  <c r="F58"/>
  <c r="C58"/>
  <c r="E58"/>
  <c r="D58"/>
  <c r="M41"/>
  <c r="R16"/>
  <c r="M10"/>
  <c r="D25"/>
  <c r="E25"/>
  <c r="C25"/>
  <c r="F25"/>
  <c r="R21"/>
  <c r="R4"/>
  <c r="E52"/>
  <c r="F52"/>
  <c r="D52"/>
  <c r="C52"/>
  <c r="R60"/>
  <c r="M73"/>
  <c r="M61"/>
  <c r="E20"/>
  <c r="F20"/>
  <c r="C20"/>
  <c r="D20"/>
  <c r="R5"/>
  <c r="R89"/>
  <c r="M96"/>
  <c r="M93"/>
  <c r="M57"/>
  <c r="R38"/>
  <c r="M54"/>
  <c r="R82"/>
  <c r="M11"/>
  <c r="E59"/>
  <c r="F59"/>
  <c r="D59"/>
  <c r="C59"/>
  <c r="D87"/>
  <c r="C87"/>
  <c r="F87"/>
  <c r="E87"/>
  <c r="M31"/>
  <c r="M78"/>
  <c r="E7"/>
  <c r="F7"/>
  <c r="C7"/>
  <c r="D7"/>
  <c r="C92"/>
  <c r="E92"/>
  <c r="D92"/>
  <c r="F92"/>
  <c r="R48"/>
  <c r="M19"/>
  <c r="C35"/>
  <c r="D35"/>
  <c r="E35"/>
  <c r="F35"/>
  <c r="D22"/>
  <c r="E22"/>
  <c r="C22"/>
  <c r="F22"/>
  <c r="R27"/>
  <c r="M13"/>
  <c r="R32"/>
  <c r="R96"/>
  <c r="R87"/>
  <c r="E85"/>
  <c r="F85"/>
  <c r="C85"/>
  <c r="D85"/>
  <c r="D94"/>
  <c r="F94"/>
  <c r="C94"/>
  <c r="E94"/>
  <c r="M88"/>
  <c r="E29"/>
  <c r="D29"/>
  <c r="C29"/>
  <c r="F29"/>
  <c r="M67"/>
  <c r="M68"/>
  <c r="M39"/>
  <c r="R94"/>
  <c r="M45"/>
  <c r="C19"/>
  <c r="E19"/>
  <c r="F19"/>
  <c r="D19"/>
  <c r="R14"/>
  <c r="C47"/>
  <c r="D47"/>
  <c r="E47"/>
  <c r="F47"/>
  <c r="C18"/>
  <c r="F18"/>
  <c r="E18"/>
  <c r="D18"/>
  <c r="D62"/>
  <c r="C62"/>
  <c r="E62"/>
  <c r="F62"/>
  <c r="M75"/>
  <c r="R88"/>
  <c r="C82"/>
  <c r="E82"/>
  <c r="D82"/>
  <c r="F82"/>
  <c r="F88"/>
  <c r="D88"/>
  <c r="E88"/>
  <c r="C88"/>
  <c r="E11"/>
  <c r="F11"/>
  <c r="C11"/>
  <c r="D11"/>
  <c r="C70"/>
  <c r="D70"/>
  <c r="F70"/>
  <c r="E70"/>
  <c r="M15"/>
  <c r="C69"/>
  <c r="E69"/>
  <c r="F69"/>
  <c r="D69"/>
  <c r="M87"/>
  <c r="E42"/>
  <c r="D42"/>
  <c r="F42"/>
  <c r="C42"/>
  <c r="E14"/>
  <c r="C14"/>
  <c r="F14"/>
  <c r="D14"/>
  <c r="M65"/>
  <c r="M18"/>
  <c r="C67"/>
  <c r="E67"/>
  <c r="F67"/>
  <c r="D67"/>
  <c r="R19"/>
  <c r="R40"/>
  <c r="R67"/>
  <c r="E12"/>
  <c r="C12"/>
  <c r="F12"/>
  <c r="D12"/>
  <c r="E23"/>
  <c r="F23"/>
  <c r="C23"/>
  <c r="D23"/>
  <c r="F10"/>
  <c r="C10"/>
  <c r="E10"/>
  <c r="D10"/>
  <c r="E51"/>
  <c r="F51"/>
  <c r="C51"/>
  <c r="D51"/>
  <c r="M7"/>
  <c r="R80"/>
  <c r="R68"/>
  <c r="F97"/>
  <c r="E97"/>
  <c r="C97"/>
  <c r="D97"/>
  <c r="R26"/>
  <c r="R95"/>
  <c r="M21"/>
  <c r="M16"/>
  <c r="J99"/>
  <c r="E95"/>
  <c r="F95"/>
  <c r="D95"/>
  <c r="C95"/>
  <c r="R74"/>
  <c r="F50"/>
  <c r="E50"/>
  <c r="D50"/>
  <c r="C50"/>
  <c r="C72"/>
  <c r="F72"/>
  <c r="E72"/>
  <c r="D72"/>
  <c r="R13"/>
  <c r="F6"/>
  <c r="D6"/>
  <c r="E6"/>
  <c r="C6"/>
  <c r="E80"/>
  <c r="D80"/>
  <c r="C80"/>
  <c r="F80"/>
  <c r="F34"/>
  <c r="D34"/>
  <c r="E34"/>
  <c r="C34"/>
  <c r="R90"/>
  <c r="C74"/>
  <c r="F74"/>
  <c r="E74"/>
  <c r="D74"/>
  <c r="R61"/>
  <c r="N99"/>
  <c r="R3"/>
  <c r="M3"/>
  <c r="I99"/>
  <c r="M89"/>
  <c r="R86"/>
  <c r="R91"/>
  <c r="M48"/>
  <c r="C38"/>
  <c r="D38"/>
  <c r="F38"/>
  <c r="E38"/>
  <c r="M44"/>
  <c r="M32"/>
  <c r="R62"/>
  <c r="R37"/>
  <c r="F45"/>
  <c r="E45"/>
  <c r="C45"/>
  <c r="D45"/>
  <c r="F78"/>
  <c r="D78"/>
  <c r="C78"/>
  <c r="E78"/>
  <c r="M4"/>
  <c r="E31"/>
  <c r="D31"/>
  <c r="F31"/>
  <c r="C31"/>
  <c r="R29"/>
  <c r="F76"/>
  <c r="D76"/>
  <c r="E76"/>
  <c r="C76"/>
  <c r="R22"/>
  <c r="M76"/>
  <c r="C32"/>
  <c r="F32"/>
  <c r="D32"/>
  <c r="E32"/>
  <c r="R55"/>
  <c r="R64"/>
  <c r="D3"/>
  <c r="B99"/>
  <c r="E3"/>
  <c r="C3"/>
  <c r="F3"/>
  <c r="M86"/>
  <c r="R73"/>
  <c r="D44"/>
  <c r="F44"/>
  <c r="C44"/>
  <c r="E44"/>
  <c r="M20"/>
  <c r="R58"/>
  <c r="M29"/>
  <c r="F43"/>
  <c r="E43"/>
  <c r="C43"/>
  <c r="D43"/>
  <c r="M71"/>
  <c r="M52"/>
  <c r="R72"/>
  <c r="R77"/>
  <c r="R97"/>
  <c r="M77"/>
  <c r="C33"/>
  <c r="E33"/>
  <c r="D33"/>
  <c r="F33"/>
  <c r="E30"/>
  <c r="F30"/>
  <c r="D30"/>
  <c r="C30"/>
  <c r="M59"/>
  <c r="R65"/>
  <c r="M42"/>
  <c r="C24"/>
  <c r="D24"/>
  <c r="F24"/>
  <c r="E24"/>
  <c r="M53"/>
  <c r="M9"/>
  <c r="F21"/>
  <c r="C21"/>
  <c r="D21"/>
  <c r="E21"/>
  <c r="R7"/>
  <c r="E39"/>
  <c r="C39"/>
  <c r="D39"/>
  <c r="F39"/>
  <c r="E83"/>
  <c r="C83"/>
  <c r="F83"/>
  <c r="D83"/>
  <c r="M62"/>
  <c r="R11"/>
  <c r="D49"/>
  <c r="E49"/>
  <c r="F49"/>
  <c r="C49"/>
  <c r="M84"/>
  <c r="R41"/>
  <c r="M6"/>
  <c r="R44"/>
  <c r="F36"/>
  <c r="C36"/>
  <c r="D36"/>
  <c r="E36"/>
  <c r="D81"/>
  <c r="E81"/>
  <c r="F81"/>
  <c r="C81"/>
  <c r="P99"/>
  <c r="F91"/>
  <c r="D91"/>
  <c r="C91"/>
  <c r="E91"/>
  <c r="F77"/>
  <c r="C77"/>
  <c r="D77"/>
  <c r="E77"/>
  <c r="F75"/>
  <c r="C75"/>
  <c r="E75"/>
  <c r="D75"/>
  <c r="R75"/>
  <c r="M30"/>
  <c r="M83"/>
  <c r="M94"/>
  <c r="R49"/>
  <c r="M51"/>
  <c r="R23"/>
  <c r="R39"/>
  <c r="R98"/>
  <c r="M49"/>
  <c r="R33"/>
  <c r="M35"/>
  <c r="M8"/>
  <c r="R84"/>
  <c r="R46"/>
  <c r="M95"/>
  <c r="M33"/>
  <c r="M81"/>
  <c r="R54"/>
  <c r="D96"/>
  <c r="C96"/>
  <c r="E96"/>
  <c r="F96"/>
  <c r="D60"/>
  <c r="E60"/>
  <c r="F60"/>
  <c r="C60"/>
  <c r="E55"/>
  <c r="F55"/>
  <c r="C55"/>
  <c r="D55"/>
  <c r="C27"/>
  <c r="D27"/>
  <c r="E27"/>
  <c r="F27"/>
  <c r="M97"/>
  <c r="C63"/>
  <c r="E63"/>
  <c r="D63"/>
  <c r="F63"/>
  <c r="R50"/>
  <c r="M60"/>
  <c r="M46"/>
  <c r="R9"/>
  <c r="M56"/>
  <c r="E90"/>
  <c r="C90"/>
  <c r="F90"/>
  <c r="D90"/>
  <c r="R8"/>
  <c r="F54"/>
  <c r="E54"/>
  <c r="D54"/>
  <c r="C54"/>
  <c r="M14"/>
  <c r="R34"/>
  <c r="C84"/>
  <c r="E84"/>
  <c r="F84"/>
  <c r="D84"/>
  <c r="R17"/>
  <c r="C17"/>
  <c r="E17"/>
  <c r="D17"/>
  <c r="F17"/>
  <c r="D13"/>
  <c r="C13"/>
  <c r="F13"/>
  <c r="E13"/>
  <c r="L99"/>
  <c r="M80"/>
  <c r="E86"/>
  <c r="C86"/>
  <c r="D86"/>
  <c r="F86"/>
  <c r="R30"/>
  <c r="E40"/>
  <c r="C40"/>
  <c r="F40"/>
  <c r="D40"/>
  <c r="R63"/>
  <c r="F48"/>
  <c r="E48"/>
  <c r="D48"/>
  <c r="C48"/>
  <c r="R6"/>
  <c r="C66"/>
  <c r="F66"/>
  <c r="D66"/>
  <c r="E66"/>
  <c r="M98"/>
  <c r="E46"/>
  <c r="F46"/>
  <c r="D46"/>
  <c r="C46"/>
  <c r="D41"/>
  <c r="E41"/>
  <c r="C41"/>
  <c r="F41"/>
  <c r="F37"/>
  <c r="C37"/>
  <c r="D37"/>
  <c r="E37"/>
  <c r="D9"/>
  <c r="E9"/>
  <c r="F9"/>
  <c r="C9"/>
  <c r="C98"/>
  <c r="E98"/>
  <c r="D98"/>
  <c r="F98"/>
  <c r="C71"/>
  <c r="D71"/>
  <c r="E71"/>
  <c r="F71"/>
  <c r="M26"/>
  <c r="O99"/>
  <c r="M74"/>
  <c r="T14" i="73"/>
  <c r="P15"/>
  <c r="D15" i="24" s="1"/>
  <c r="S15" i="73"/>
  <c r="D15" i="28" s="1"/>
  <c r="Q15" i="73"/>
  <c r="D15" i="26" s="1"/>
  <c r="R15" i="73"/>
  <c r="D15" i="29" s="1"/>
  <c r="K13" i="65"/>
  <c r="F13"/>
  <c r="F14"/>
  <c r="R99" i="78" l="1"/>
  <c r="F99"/>
  <c r="D99"/>
  <c r="M99"/>
  <c r="C99"/>
  <c r="E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82" i="54" l="1"/>
  <c r="DC15"/>
  <c r="DB67"/>
  <c r="DB63"/>
  <c r="DB37"/>
  <c r="DB33"/>
  <c r="DB29"/>
  <c r="DB25"/>
  <c r="BM62"/>
  <c r="AY70"/>
  <c r="DG70" s="1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AY19"/>
  <c r="DI19"/>
  <c r="E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AY26"/>
  <c r="DG26" s="1"/>
  <c r="C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BX54"/>
  <c r="DJ58"/>
  <c r="F58" i="40" s="1"/>
  <c r="BX62" i="54"/>
  <c r="DG66"/>
  <c r="BX70"/>
  <c r="DG81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15" i="54" l="1"/>
  <c r="DD26"/>
  <c r="CW46"/>
  <c r="CW16"/>
  <c r="CP44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N5" i="26" s="1"/>
  <c r="O5" i="53"/>
  <c r="S5"/>
  <c r="W5"/>
  <c r="N5" i="29" s="1"/>
  <c r="V5" i="53"/>
  <c r="N5" i="28" s="1"/>
  <c r="U5" i="53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5" i="24"/>
  <c r="BP99" i="14"/>
  <c r="BQ99"/>
  <c r="BN99"/>
  <c r="BO99"/>
  <c r="O4"/>
  <c r="N6" i="27"/>
  <c r="N6" i="29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N13" i="26" s="1"/>
  <c r="O13" i="5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8"/>
  <c r="AG19" s="1"/>
  <c r="AD19" i="24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N28" i="29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U30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N30" i="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W39"/>
  <c r="N39" i="29" s="1"/>
  <c r="V39" i="53"/>
  <c r="N39" i="28" s="1"/>
  <c r="U39" i="53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V59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N65" i="28" s="1"/>
  <c r="U65" i="53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T67" i="53"/>
  <c r="N67" i="26" s="1"/>
  <c r="O67" i="53"/>
  <c r="S67"/>
  <c r="W67"/>
  <c r="N67" i="29" s="1"/>
  <c r="V67" i="53"/>
  <c r="N67" i="28" s="1"/>
  <c r="U67" i="53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W70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N89" i="27" s="1"/>
  <c r="V83" i="61"/>
  <c r="O84" i="63"/>
  <c r="V85" i="61"/>
  <c r="O85"/>
  <c r="V85" i="62"/>
  <c r="O85"/>
  <c r="G85" i="63"/>
  <c r="V87" i="14"/>
  <c r="T87"/>
  <c r="R87"/>
  <c r="H8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N98" i="26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<sst xmlns="http://schemas.openxmlformats.org/spreadsheetml/2006/main" count="9432" uniqueCount="583">
  <si>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</si>
  <si>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</si>
  <si>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</si>
  <si>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</si>
  <si>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</si>
  <si>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</si>
  <si>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</si>
  <si>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</si>
  <si>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</si>
  <si>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</si>
  <si>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</si>
  <si>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</si>
  <si>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</si>
  <si>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</si>
  <si>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</si>
  <si>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</si>
  <si>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</si>
  <si>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</si>
  <si>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</si>
  <si>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</si>
  <si>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</si>
  <si>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</si>
  <si>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</si>
  <si>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</si>
  <si>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</si>
  <si>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</si>
  <si>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</si>
  <si>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</si>
  <si>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</si>
  <si>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</si>
  <si>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</si>
  <si>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</si>
  <si>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</si>
  <si>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</si>
  <si>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</si>
  <si>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</si>
  <si>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</si>
  <si>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</si>
  <si>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</si>
  <si>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</si>
  <si>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</si>
  <si>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</si>
  <si>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</si>
  <si>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</si>
  <si>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</si>
  <si>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</si>
  <si>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</si>
  <si>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</si>
  <si>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</si>
  <si>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</si>
  <si>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</si>
  <si>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</si>
  <si>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</si>
  <si>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</si>
  <si>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</si>
  <si>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</si>
  <si>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</si>
  <si>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</si>
  <si>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</si>
  <si>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</si>
  <si>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</si>
  <si>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</si>
  <si>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</si>
  <si>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</si>
  <si>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</si>
  <si>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</si>
  <si>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</si>
  <si>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</si>
  <si>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</si>
  <si>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</si>
  <si>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</si>
  <si>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</si>
  <si>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</si>
  <si>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</si>
  <si>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</si>
  <si>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</si>
  <si>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</si>
  <si>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</si>
  <si>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</si>
  <si>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</si>
  <si>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</si>
  <si>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</si>
  <si>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</si>
  <si>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</si>
  <si>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</si>
  <si>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</si>
  <si>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</si>
  <si>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</si>
  <si>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</si>
  <si>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</si>
  <si>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</si>
  <si>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</si>
  <si>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</si>
  <si>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</si>
  <si>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</si>
  <si>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</si>
  <si>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</si>
  <si>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</si>
  <si>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</si>
  <si>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</si>
  <si>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</si>
  <si>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</si>
  <si>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</si>
  <si>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</si>
  <si>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</si>
  <si>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</si>
  <si>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</si>
  <si>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</si>
  <si>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</si>
  <si>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</si>
  <si>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</si>
  <si>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</si>
  <si>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</si>
  <si>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</si>
  <si>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</si>
  <si>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</si>
  <si>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</si>
  <si>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</si>
  <si>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</si>
  <si>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</si>
  <si>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</si>
  <si>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</si>
  <si>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</si>
  <si>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</si>
  <si>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</si>
  <si>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</si>
  <si>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</si>
  <si>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</si>
  <si>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</si>
  <si>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</si>
  <si>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</si>
  <si>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</si>
  <si>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</si>
  <si>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</si>
  <si>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</si>
  <si>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</si>
  <si>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</si>
  <si>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</si>
  <si>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</si>
  <si>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</si>
  <si>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</si>
  <si>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</si>
  <si>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</si>
  <si>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</si>
  <si>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</si>
  <si>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</si>
  <si>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</si>
  <si>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</si>
  <si>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</si>
  <si>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</si>
  <si>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</si>
  <si>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</si>
  <si>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</si>
  <si>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</si>
  <si>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</si>
  <si>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</si>
  <si>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</si>
  <si>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</si>
  <si>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</si>
  <si>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</si>
  <si>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</si>
  <si>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</si>
  <si>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</si>
  <si>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</si>
  <si>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</si>
  <si>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</si>
  <si>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</si>
  <si>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</si>
  <si>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</si>
  <si>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</si>
  <si>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</si>
  <si>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</si>
  <si>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</si>
  <si>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</si>
  <si>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</si>
  <si>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</si>
  <si>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</si>
  <si>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</si>
  <si>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</si>
  <si>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</si>
  <si>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</si>
  <si>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</si>
  <si>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</si>
  <si>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</si>
  <si>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</si>
  <si>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</si>
  <si>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</si>
  <si>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</si>
  <si>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</si>
  <si>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</si>
  <si>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</si>
  <si>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</si>
  <si>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</si>
  <si>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</si>
  <si>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</si>
  <si>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</si>
  <si>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</si>
  <si>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</si>
  <si>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</si>
  <si>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</si>
  <si>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</si>
  <si>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</si>
  <si>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</si>
  <si>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</si>
  <si>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</si>
  <si>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</si>
  <si>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</si>
  <si>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</si>
  <si>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</si>
  <si>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</si>
  <si>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</si>
  <si>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</si>
  <si>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</si>
  <si>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</si>
  <si>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</si>
  <si>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</si>
  <si>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</si>
  <si>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</si>
  <si>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</si>
  <si>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</si>
  <si>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</si>
  <si>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</si>
  <si>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</si>
  <si>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</si>
  <si>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</si>
  <si>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</si>
  <si>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</si>
  <si>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</si>
  <si>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</si>
  <si>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</si>
  <si>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</si>
  <si>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</si>
  <si>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</si>
  <si>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</si>
  <si>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</si>
  <si>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</si>
  <si>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</si>
  <si>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</si>
  <si>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</si>
  <si>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</si>
  <si>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</si>
  <si>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</si>
  <si>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</si>
  <si>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</si>
  <si>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</si>
  <si>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</si>
  <si>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</si>
  <si>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</si>
  <si>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</si>
  <si>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</si>
  <si>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</si>
  <si>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</si>
  <si>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</si>
  <si>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</si>
  <si>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</si>
  <si>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</si>
  <si>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</si>
  <si>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</si>
  <si>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</si>
  <si>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</si>
  <si>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</si>
  <si>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</si>
  <si>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</si>
  <si>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</si>
  <si>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</si>
  <si>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</si>
  <si>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</si>
  <si>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</si>
  <si>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</si>
  <si>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</si>
  <si>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</si>
  <si>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</si>
  <si>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</si>
  <si>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</si>
  <si>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</si>
  <si>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</si>
  <si>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</si>
  <si>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</si>
  <si>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</si>
  <si>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</si>
  <si>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</si>
  <si>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</si>
  <si>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</si>
  <si>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</si>
  <si>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</si>
  <si>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</si>
  <si>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</si>
  <si>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</si>
  <si>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</si>
  <si>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</si>
  <si>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</si>
  <si>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</si>
  <si>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</si>
  <si>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</si>
  <si>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</si>
  <si>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</si>
  <si>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</si>
  <si>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</si>
  <si>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</si>
  <si>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</si>
  <si>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</si>
  <si>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</si>
  <si>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</si>
  <si>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</si>
  <si>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</si>
  <si>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</si>
  <si>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</si>
  <si>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</si>
  <si>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</si>
  <si>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</si>
  <si>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</si>
  <si>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</si>
  <si>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</si>
  <si>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</si>
  <si>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</si>
  <si>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</si>
  <si>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</si>
  <si>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</si>
  <si>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</si>
  <si>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</si>
  <si>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</si>
  <si>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</si>
  <si>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</si>
  <si>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</si>
  <si>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</si>
  <si>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</si>
  <si>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</si>
  <si>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</si>
  <si>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</si>
  <si>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</si>
  <si>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</si>
  <si>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</si>
  <si>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</si>
  <si>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</si>
  <si>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</si>
  <si>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</si>
  <si>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</si>
  <si>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</si>
  <si>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</si>
  <si>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</si>
  <si>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</si>
  <si>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</si>
  <si>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</si>
  <si>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</si>
  <si>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</si>
  <si>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</si>
  <si>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</si>
  <si>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</si>
  <si>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</si>
  <si>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</si>
  <si>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</si>
  <si>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</si>
  <si>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</si>
  <si>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</si>
  <si>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</si>
  <si>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</si>
  <si>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</si>
  <si>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</si>
  <si>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</si>
  <si>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</si>
  <si>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</si>
  <si>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</si>
  <si>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</si>
  <si>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</si>
  <si>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</si>
  <si>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</si>
  <si>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</si>
  <si>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</si>
  <si>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</si>
  <si>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</si>
  <si>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</si>
  <si>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</si>
  <si>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</si>
  <si>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</si>
  <si>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</si>
  <si>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</si>
  <si>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</si>
  <si>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</si>
  <si>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</si>
  <si>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</si>
  <si>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</si>
  <si>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</si>
  <si>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</si>
  <si>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</si>
  <si>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</si>
  <si>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</si>
  <si>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</si>
  <si>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</si>
  <si>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</si>
  <si>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</si>
  <si>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</si>
  <si>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</si>
  <si>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</si>
  <si>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</si>
  <si>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</si>
  <si>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</si>
  <si>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</si>
  <si>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</si>
  <si>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</si>
  <si>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</si>
  <si>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</si>
  <si>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</si>
  <si>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</si>
  <si>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</si>
  <si>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</si>
  <si>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</si>
  <si>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</si>
  <si>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</si>
  <si>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</si>
  <si>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</si>
  <si>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</si>
  <si>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</si>
  <si>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</si>
  <si>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</si>
  <si>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</si>
  <si>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</si>
  <si>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</si>
  <si>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</si>
  <si>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</si>
  <si>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</si>
  <si>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</si>
  <si>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</si>
  <si>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</si>
  <si>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</si>
  <si>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</si>
  <si>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</si>
  <si>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</si>
  <si>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</si>
  <si>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</si>
  <si>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</si>
  <si>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</si>
  <si>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</si>
  <si>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</si>
  <si>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</si>
  <si>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</si>
  <si>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</si>
  <si>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</si>
  <si>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</si>
  <si>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</si>
  <si>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</si>
  <si>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</si>
  <si>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</si>
  <si>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</si>
  <si>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</si>
  <si>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</si>
  <si>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</si>
  <si>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</si>
  <si>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</si>
  <si>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</si>
  <si>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</si>
  <si>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</si>
  <si>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</si>
  <si>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</si>
  <si>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</si>
  <si>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</si>
  <si>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</si>
  <si>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</si>
  <si>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</si>
  <si>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</si>
  <si>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</si>
  <si>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</si>
  <si>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</si>
  <si>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</si>
  <si>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</si>
  <si>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</si>
  <si>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</si>
  <si>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</si>
  <si>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</si>
  <si>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</si>
  <si>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</si>
  <si>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</si>
  <si>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</si>
  <si>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</si>
  <si>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</si>
  <si>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</si>
  <si>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</si>
  <si>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</si>
  <si>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</si>
  <si>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</si>
  <si>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</si>
  <si>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</si>
  <si>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</si>
  <si>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</si>
  <si>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</si>
  <si>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</si>
  <si>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</si>
  <si>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</si>
  <si>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</si>
  <si>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</si>
  <si>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</si>
  <si>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</si>
  <si>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</si>
  <si>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</si>
  <si>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</si>
  <si>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</si>
  <si>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</si>
  <si>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</si>
  <si>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</si>
  <si>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</si>
  <si>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</si>
  <si>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</si>
  <si>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</si>
  <si>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</si>
  <si>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</si>
  <si>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</si>
  <si>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</si>
  <si>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</si>
  <si>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</si>
  <si>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</si>
  <si>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</si>
  <si>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</si>
  <si>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</si>
  <si>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</si>
  <si>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</si>
  <si>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</si>
  <si>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</si>
  <si>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</si>
  <si>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</si>
  <si>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</si>
  <si>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</si>
  <si>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</si>
  <si>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</si>
  <si>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</si>
  <si>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</si>
  <si>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</si>
  <si>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</si>
  <si>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</si>
  <si>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</si>
  <si>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</si>
  <si>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</si>
  <si>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</si>
  <si>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</si>
  <si>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</si>
  <si>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69IS2024/03/23</t>
  </si>
  <si>
    <t>SOLAPUR_SOLAR</t>
  </si>
  <si>
    <t>NR/2024/18741/C</t>
  </si>
  <si>
    <t>HP</t>
  </si>
  <si>
    <t>NR/2024/18691/A/7378</t>
  </si>
  <si>
    <t>GOA_Beneficiary</t>
  </si>
  <si>
    <t>WR/2024/21710/A/7384</t>
  </si>
  <si>
    <t>WR/2024/21675/A/7338</t>
  </si>
  <si>
    <t>AEML</t>
  </si>
  <si>
    <t>WR/2024/21740/A/7382</t>
  </si>
  <si>
    <t>ITCWIND</t>
  </si>
  <si>
    <t>NR/2024/18388/A/7088</t>
  </si>
  <si>
    <t>Manipur_Ben</t>
  </si>
  <si>
    <t>NER/2024/2023/A/7334</t>
  </si>
  <si>
    <t>TANGEDCO</t>
  </si>
  <si>
    <t>SR/2024/12140/C</t>
  </si>
  <si>
    <t>MSEB_Beneficiary</t>
  </si>
  <si>
    <t>WR/16032024/31032024/TPDDL/PMG/MSEDCL/Banking/12112023</t>
  </si>
  <si>
    <t>NR/23032024/30032024/HP-57</t>
  </si>
  <si>
    <t>NR/23032024/30032024/HP-64</t>
  </si>
  <si>
    <t>NR/23032024/30032024/HP-60</t>
  </si>
  <si>
    <t>SKS Raigarh</t>
  </si>
  <si>
    <t>NR/01032024/31032024/NVVN/OA/16997</t>
  </si>
  <si>
    <t>CHANJUII</t>
  </si>
  <si>
    <t>NR/01012024/31032024/ ChanjuII</t>
  </si>
  <si>
    <t>SBSRPC11PL_BKN</t>
  </si>
  <si>
    <t>NR/01102023/02012046/L_NR_2021_17</t>
  </si>
  <si>
    <t>SR/16032024/31032024/SWAP ARRANGEMENT LOA.NO.365 DT.31-08-2023</t>
  </si>
  <si>
    <t>SR/01032024/31032024/SWAP ARRANGEMENT LOA D.NO.366 DT.31-08-2023</t>
  </si>
  <si>
    <t>RSRPL_BKN</t>
  </si>
  <si>
    <t>NR/01032024/31032024/SJVN010324NR1588</t>
  </si>
  <si>
    <t>HIRIYUR_OSTROKANNADA</t>
  </si>
  <si>
    <t>SR/01032024/31032024/SJVN010324NR1590</t>
  </si>
  <si>
    <t>NR/01032024/31032024/SJVN010324NR1589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</si>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</sst>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286</v>
      </c>
    </row>
    <row r="9" spans="1:3">
      <c r="A9" s="46" t="s">
        <v>447</v>
      </c>
      <c r="B9" s="205">
        <v>45379.487199074072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</v>
      </c>
      <c r="C3" s="202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2">
        <v>26.5</v>
      </c>
      <c r="C4" s="202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202">
        <v>26.5</v>
      </c>
      <c r="C5" s="202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202">
        <v>26.5</v>
      </c>
      <c r="C6" s="202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202">
        <v>26.5</v>
      </c>
      <c r="C7" s="202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202">
        <v>26.5</v>
      </c>
      <c r="C8" s="202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202">
        <v>26.5</v>
      </c>
      <c r="C9" s="202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2">
        <v>26.5</v>
      </c>
      <c r="C10" s="202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2">
        <v>26.5</v>
      </c>
      <c r="C11" s="202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202">
        <v>26.5</v>
      </c>
      <c r="C12" s="202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202">
        <v>26.5</v>
      </c>
      <c r="C13" s="202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202">
        <v>26.5</v>
      </c>
      <c r="C14" s="202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202">
        <v>26.5</v>
      </c>
      <c r="C15" s="202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202">
        <v>26.5</v>
      </c>
      <c r="C16" s="202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57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202">
        <v>26.5</v>
      </c>
      <c r="C17" s="202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57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202">
        <v>26.5</v>
      </c>
      <c r="C18" s="202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57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202">
        <v>26.5</v>
      </c>
      <c r="C19" s="202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7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202">
        <v>26.5</v>
      </c>
      <c r="C20" s="202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7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202">
        <v>26.5</v>
      </c>
      <c r="C21" s="202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7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202">
        <v>26.5</v>
      </c>
      <c r="C22" s="202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7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202">
        <v>26.5</v>
      </c>
      <c r="C23" s="202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7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202">
        <v>26.5</v>
      </c>
      <c r="C24" s="202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202">
        <v>26.5</v>
      </c>
      <c r="C25" s="202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7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202">
        <v>26.5</v>
      </c>
      <c r="C26" s="202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7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202">
        <v>26.5</v>
      </c>
      <c r="C27" s="202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7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202">
        <v>26.5</v>
      </c>
      <c r="C28" s="202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57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202">
        <v>26.5</v>
      </c>
      <c r="C29" s="202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7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202">
        <v>26.5</v>
      </c>
      <c r="C30" s="202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57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202">
        <v>26.5</v>
      </c>
      <c r="C31" s="202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7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202">
        <v>26.5</v>
      </c>
      <c r="C32" s="202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7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202">
        <v>26.5</v>
      </c>
      <c r="C33" s="202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7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202">
        <v>26.5</v>
      </c>
      <c r="C34" s="202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7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26.5</v>
      </c>
      <c r="C36" s="202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202">
        <v>26.5</v>
      </c>
      <c r="C37" s="202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202">
        <v>26.5</v>
      </c>
      <c r="C38" s="202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26.5</v>
      </c>
      <c r="C51" s="202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202">
        <v>26.5</v>
      </c>
      <c r="C52" s="202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7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202">
        <v>26.5</v>
      </c>
      <c r="C53" s="202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7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202">
        <v>26.5</v>
      </c>
      <c r="C54" s="202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7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202">
        <v>26.5</v>
      </c>
      <c r="C55" s="202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7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202">
        <v>26.5</v>
      </c>
      <c r="C56" s="202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7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202">
        <v>26.5</v>
      </c>
      <c r="C57" s="202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7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202">
        <v>26.5</v>
      </c>
      <c r="C58" s="202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7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202">
        <v>26.5</v>
      </c>
      <c r="C59" s="202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7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202">
        <v>26.5</v>
      </c>
      <c r="C60" s="202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7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202">
        <v>26.5</v>
      </c>
      <c r="C61" s="202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7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202">
        <v>26.5</v>
      </c>
      <c r="C62" s="202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7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202">
        <v>26.5</v>
      </c>
      <c r="C63" s="202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7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202">
        <v>26.5</v>
      </c>
      <c r="C64" s="202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7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202">
        <v>26.5</v>
      </c>
      <c r="C65" s="202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7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202">
        <v>26.5</v>
      </c>
      <c r="C66" s="202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7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202">
        <v>26.5</v>
      </c>
      <c r="C67" s="202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7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202">
        <v>26.5</v>
      </c>
      <c r="C68" s="202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7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202">
        <v>26.5</v>
      </c>
      <c r="C69" s="202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7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202">
        <v>26.5</v>
      </c>
      <c r="C70" s="202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7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202">
        <v>26.5</v>
      </c>
      <c r="C71" s="202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7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202">
        <v>26.5</v>
      </c>
      <c r="C72" s="202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7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202">
        <v>26.5</v>
      </c>
      <c r="C73" s="202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7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202">
        <v>26.5</v>
      </c>
      <c r="C74" s="202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202">
        <v>26.5</v>
      </c>
      <c r="C75" s="202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202">
        <v>26.5</v>
      </c>
      <c r="C76" s="202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26.5</v>
      </c>
      <c r="C84" s="202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202">
        <v>26.5</v>
      </c>
      <c r="C85" s="202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202">
        <v>26.5</v>
      </c>
      <c r="C86" s="202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202">
        <v>26.5</v>
      </c>
      <c r="C87" s="202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0.63600000000000001</v>
      </c>
      <c r="C99" s="20">
        <f t="shared" si="27"/>
        <v>0.63600000000000001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0.26533919999999972</v>
      </c>
      <c r="J99" s="158">
        <f t="shared" ref="J99:L99" si="28">SUM(J3:J98)/4000</f>
        <v>0.14837880000000017</v>
      </c>
      <c r="K99" s="158">
        <f t="shared" si="28"/>
        <v>0.19137239999999997</v>
      </c>
      <c r="L99" s="158">
        <f t="shared" si="28"/>
        <v>3.0909599999999926E-2</v>
      </c>
      <c r="M99" s="159">
        <f>SUM(M3:M98)/4000</f>
        <v>0.63600000000000001</v>
      </c>
      <c r="N99" s="23"/>
      <c r="P99" s="37">
        <f>SUM(P3:P98)/4000</f>
        <v>0.26533919999999972</v>
      </c>
      <c r="Q99" s="37">
        <f t="shared" ref="Q99:S99" si="29">SUM(Q3:Q98)/4000</f>
        <v>0.14837880000000017</v>
      </c>
      <c r="R99" s="37">
        <f t="shared" si="29"/>
        <v>0.19137239999999997</v>
      </c>
      <c r="S99" s="37">
        <f t="shared" si="29"/>
        <v>3.0909599999999926E-2</v>
      </c>
      <c r="T99" s="37">
        <f t="shared" si="26"/>
        <v>0.6359999999999999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1.74</v>
      </c>
      <c r="N3" s="71">
        <v>0</v>
      </c>
      <c r="O3" s="53">
        <v>-64</v>
      </c>
      <c r="P3" s="53">
        <v>0</v>
      </c>
      <c r="Q3" s="53">
        <v>0</v>
      </c>
      <c r="R3" s="53">
        <v>0</v>
      </c>
      <c r="S3" s="72">
        <v>0</v>
      </c>
      <c r="U3" s="73">
        <v>-64</v>
      </c>
      <c r="V3" s="74">
        <v>1.74</v>
      </c>
      <c r="W3">
        <v>0</v>
      </c>
      <c r="X3">
        <v>-64</v>
      </c>
      <c r="Y3">
        <v>1.74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1.54</v>
      </c>
      <c r="N4" s="73">
        <v>0</v>
      </c>
      <c r="O4" s="46">
        <v>-76</v>
      </c>
      <c r="P4" s="46">
        <v>0</v>
      </c>
      <c r="Q4" s="46">
        <v>0</v>
      </c>
      <c r="R4" s="46">
        <v>0</v>
      </c>
      <c r="S4" s="74">
        <v>0</v>
      </c>
      <c r="U4" s="73">
        <v>-76</v>
      </c>
      <c r="V4" s="74">
        <v>1.54</v>
      </c>
      <c r="W4">
        <v>0</v>
      </c>
      <c r="X4">
        <v>-76</v>
      </c>
      <c r="Y4">
        <v>1.54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-81</v>
      </c>
      <c r="P5" s="46">
        <v>0</v>
      </c>
      <c r="Q5" s="46">
        <v>0</v>
      </c>
      <c r="R5" s="46">
        <v>0</v>
      </c>
      <c r="S5" s="74">
        <v>0</v>
      </c>
      <c r="U5" s="73">
        <v>-81</v>
      </c>
      <c r="V5" s="74">
        <v>0</v>
      </c>
      <c r="W5">
        <v>0</v>
      </c>
      <c r="X5">
        <v>-81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-91</v>
      </c>
      <c r="P6" s="46">
        <v>0</v>
      </c>
      <c r="Q6" s="46">
        <v>0</v>
      </c>
      <c r="R6" s="46">
        <v>0</v>
      </c>
      <c r="S6" s="74">
        <v>0</v>
      </c>
      <c r="U6" s="73">
        <v>-91</v>
      </c>
      <c r="V6" s="74">
        <v>0</v>
      </c>
      <c r="W6">
        <v>0</v>
      </c>
      <c r="X6">
        <v>-91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-81</v>
      </c>
      <c r="P7" s="46">
        <v>0</v>
      </c>
      <c r="Q7" s="46">
        <v>0</v>
      </c>
      <c r="R7" s="46">
        <v>0</v>
      </c>
      <c r="S7" s="74">
        <v>0</v>
      </c>
      <c r="U7" s="73">
        <v>-81</v>
      </c>
      <c r="V7" s="74">
        <v>0</v>
      </c>
      <c r="W7">
        <v>0</v>
      </c>
      <c r="X7">
        <v>-81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-81</v>
      </c>
      <c r="P8" s="46">
        <v>0</v>
      </c>
      <c r="Q8" s="46">
        <v>0</v>
      </c>
      <c r="R8" s="46">
        <v>0</v>
      </c>
      <c r="S8" s="74">
        <v>0</v>
      </c>
      <c r="U8" s="73">
        <v>-81</v>
      </c>
      <c r="V8" s="74">
        <v>0</v>
      </c>
      <c r="W8">
        <v>0</v>
      </c>
      <c r="X8">
        <v>-81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-96</v>
      </c>
      <c r="P9" s="46">
        <v>0</v>
      </c>
      <c r="Q9" s="46">
        <v>0</v>
      </c>
      <c r="R9" s="46">
        <v>0</v>
      </c>
      <c r="S9" s="74">
        <v>0</v>
      </c>
      <c r="U9" s="73">
        <v>-96</v>
      </c>
      <c r="V9" s="74">
        <v>0</v>
      </c>
      <c r="W9">
        <v>0</v>
      </c>
      <c r="X9">
        <v>-96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-99</v>
      </c>
      <c r="P10" s="46">
        <v>0</v>
      </c>
      <c r="Q10" s="46">
        <v>0</v>
      </c>
      <c r="R10" s="46">
        <v>0</v>
      </c>
      <c r="S10" s="74">
        <v>0</v>
      </c>
      <c r="U10" s="73">
        <v>-99</v>
      </c>
      <c r="V10" s="74">
        <v>0</v>
      </c>
      <c r="W10">
        <v>0</v>
      </c>
      <c r="X10">
        <v>-99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-99</v>
      </c>
      <c r="P11" s="46">
        <v>0</v>
      </c>
      <c r="Q11" s="46">
        <v>0</v>
      </c>
      <c r="R11" s="46">
        <v>0</v>
      </c>
      <c r="S11" s="74">
        <v>0</v>
      </c>
      <c r="U11" s="73">
        <v>-99</v>
      </c>
      <c r="V11" s="74">
        <v>0</v>
      </c>
      <c r="W11">
        <v>0</v>
      </c>
      <c r="X11">
        <v>-99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-99</v>
      </c>
      <c r="P12" s="46">
        <v>0</v>
      </c>
      <c r="Q12" s="46">
        <v>0</v>
      </c>
      <c r="R12" s="46">
        <v>0</v>
      </c>
      <c r="S12" s="74">
        <v>0</v>
      </c>
      <c r="U12" s="73">
        <v>-99</v>
      </c>
      <c r="V12" s="74">
        <v>0</v>
      </c>
      <c r="W12">
        <v>0</v>
      </c>
      <c r="X12">
        <v>-99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-104</v>
      </c>
      <c r="P13" s="46">
        <v>0</v>
      </c>
      <c r="Q13" s="46">
        <v>0</v>
      </c>
      <c r="R13" s="46">
        <v>0</v>
      </c>
      <c r="S13" s="74">
        <v>0</v>
      </c>
      <c r="U13" s="73">
        <v>-104</v>
      </c>
      <c r="V13" s="74">
        <v>0</v>
      </c>
      <c r="W13">
        <v>0</v>
      </c>
      <c r="X13">
        <v>-104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-109</v>
      </c>
      <c r="P14" s="46">
        <v>0</v>
      </c>
      <c r="Q14" s="46">
        <v>0</v>
      </c>
      <c r="R14" s="46">
        <v>0</v>
      </c>
      <c r="S14" s="74">
        <v>0</v>
      </c>
      <c r="U14" s="73">
        <v>-109</v>
      </c>
      <c r="V14" s="74">
        <v>0</v>
      </c>
      <c r="W14">
        <v>0</v>
      </c>
      <c r="X14">
        <v>-109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-119</v>
      </c>
      <c r="P15" s="46">
        <v>0</v>
      </c>
      <c r="Q15" s="46">
        <v>0</v>
      </c>
      <c r="R15" s="46">
        <v>0</v>
      </c>
      <c r="S15" s="74">
        <v>0</v>
      </c>
      <c r="U15" s="73">
        <v>-119</v>
      </c>
      <c r="V15" s="74">
        <v>0</v>
      </c>
      <c r="W15">
        <v>0</v>
      </c>
      <c r="X15">
        <v>-119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-119</v>
      </c>
      <c r="P16" s="46">
        <v>0</v>
      </c>
      <c r="Q16" s="46">
        <v>0</v>
      </c>
      <c r="R16" s="46">
        <v>0</v>
      </c>
      <c r="S16" s="74">
        <v>0</v>
      </c>
      <c r="U16" s="73">
        <v>-119</v>
      </c>
      <c r="V16" s="74">
        <v>0</v>
      </c>
      <c r="W16">
        <v>0</v>
      </c>
      <c r="X16">
        <v>-119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-119</v>
      </c>
      <c r="P17" s="46">
        <v>0</v>
      </c>
      <c r="Q17" s="46">
        <v>0</v>
      </c>
      <c r="R17" s="46">
        <v>0</v>
      </c>
      <c r="S17" s="74">
        <v>0</v>
      </c>
      <c r="U17" s="73">
        <v>-119</v>
      </c>
      <c r="V17" s="74">
        <v>0</v>
      </c>
      <c r="W17">
        <v>0</v>
      </c>
      <c r="X17">
        <v>-119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-119</v>
      </c>
      <c r="P18" s="46">
        <v>0</v>
      </c>
      <c r="Q18" s="46">
        <v>0</v>
      </c>
      <c r="R18" s="46">
        <v>0</v>
      </c>
      <c r="S18" s="74">
        <v>0</v>
      </c>
      <c r="U18" s="73">
        <v>-119</v>
      </c>
      <c r="V18" s="74">
        <v>0</v>
      </c>
      <c r="W18">
        <v>0</v>
      </c>
      <c r="X18">
        <v>-119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0.28999999999999998</v>
      </c>
      <c r="N19" s="73">
        <v>0</v>
      </c>
      <c r="O19" s="46">
        <v>-114</v>
      </c>
      <c r="P19" s="46">
        <v>0</v>
      </c>
      <c r="Q19" s="46">
        <v>0</v>
      </c>
      <c r="R19" s="46">
        <v>0</v>
      </c>
      <c r="S19" s="74">
        <v>0</v>
      </c>
      <c r="U19" s="73">
        <v>-114</v>
      </c>
      <c r="V19" s="74">
        <v>0.28999999999999998</v>
      </c>
      <c r="W19">
        <v>0</v>
      </c>
      <c r="X19">
        <v>-114</v>
      </c>
      <c r="Y19">
        <v>0.28999999999999998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0.57999999999999996</v>
      </c>
      <c r="N20" s="73">
        <v>0</v>
      </c>
      <c r="O20" s="46">
        <v>-104</v>
      </c>
      <c r="P20" s="46">
        <v>0</v>
      </c>
      <c r="Q20" s="46">
        <v>0</v>
      </c>
      <c r="R20" s="46">
        <v>0</v>
      </c>
      <c r="S20" s="74">
        <v>0</v>
      </c>
      <c r="U20" s="73">
        <v>-104</v>
      </c>
      <c r="V20" s="74">
        <v>0.57999999999999996</v>
      </c>
      <c r="W20">
        <v>0</v>
      </c>
      <c r="X20">
        <v>-104</v>
      </c>
      <c r="Y20">
        <v>0.57999999999999996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2.12</v>
      </c>
      <c r="N21" s="73">
        <v>0</v>
      </c>
      <c r="O21" s="46">
        <v>-104</v>
      </c>
      <c r="P21" s="46">
        <v>0</v>
      </c>
      <c r="Q21" s="46">
        <v>0</v>
      </c>
      <c r="R21" s="46">
        <v>0</v>
      </c>
      <c r="S21" s="74">
        <v>0</v>
      </c>
      <c r="U21" s="73">
        <v>-104</v>
      </c>
      <c r="V21" s="74">
        <v>2.12</v>
      </c>
      <c r="W21">
        <v>0</v>
      </c>
      <c r="X21">
        <v>-104</v>
      </c>
      <c r="Y21">
        <v>2.12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2.61</v>
      </c>
      <c r="N22" s="73">
        <v>0</v>
      </c>
      <c r="O22" s="46">
        <v>-99</v>
      </c>
      <c r="P22" s="46">
        <v>0</v>
      </c>
      <c r="Q22" s="46">
        <v>0</v>
      </c>
      <c r="R22" s="46">
        <v>0</v>
      </c>
      <c r="S22" s="74">
        <v>0</v>
      </c>
      <c r="U22" s="73">
        <v>-99</v>
      </c>
      <c r="V22" s="74">
        <v>2.61</v>
      </c>
      <c r="W22">
        <v>0</v>
      </c>
      <c r="X22">
        <v>-99</v>
      </c>
      <c r="Y22">
        <v>2.61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5.89</v>
      </c>
      <c r="N23" s="73">
        <v>0</v>
      </c>
      <c r="O23" s="46">
        <v>-109</v>
      </c>
      <c r="P23" s="46">
        <v>0</v>
      </c>
      <c r="Q23" s="46">
        <v>0</v>
      </c>
      <c r="R23" s="46">
        <v>0</v>
      </c>
      <c r="S23" s="74">
        <v>0</v>
      </c>
      <c r="U23" s="73">
        <v>-109</v>
      </c>
      <c r="V23" s="74">
        <v>5.89</v>
      </c>
      <c r="W23">
        <v>0</v>
      </c>
      <c r="X23">
        <v>-109</v>
      </c>
      <c r="Y23">
        <v>5.89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11.2</v>
      </c>
      <c r="N24" s="73">
        <v>0</v>
      </c>
      <c r="O24" s="46">
        <v>-101</v>
      </c>
      <c r="P24" s="46">
        <v>0</v>
      </c>
      <c r="Q24" s="46">
        <v>0</v>
      </c>
      <c r="R24" s="46">
        <v>0</v>
      </c>
      <c r="S24" s="74">
        <v>0</v>
      </c>
      <c r="U24" s="73">
        <v>-101</v>
      </c>
      <c r="V24" s="74">
        <v>11.2</v>
      </c>
      <c r="W24">
        <v>0</v>
      </c>
      <c r="X24">
        <v>-101</v>
      </c>
      <c r="Y24">
        <v>11.2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5.12</v>
      </c>
      <c r="N25" s="73">
        <v>0</v>
      </c>
      <c r="O25" s="46">
        <v>-101</v>
      </c>
      <c r="P25" s="46">
        <v>0</v>
      </c>
      <c r="Q25" s="46">
        <v>0</v>
      </c>
      <c r="R25" s="46">
        <v>0</v>
      </c>
      <c r="S25" s="74">
        <v>0</v>
      </c>
      <c r="U25" s="73">
        <v>-101</v>
      </c>
      <c r="V25" s="74">
        <v>5.12</v>
      </c>
      <c r="W25">
        <v>0</v>
      </c>
      <c r="X25">
        <v>-101</v>
      </c>
      <c r="Y25">
        <v>5.12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6.57</v>
      </c>
      <c r="N26" s="73">
        <v>0</v>
      </c>
      <c r="O26" s="46">
        <v>-86</v>
      </c>
      <c r="P26" s="46">
        <v>0</v>
      </c>
      <c r="Q26" s="46">
        <v>0</v>
      </c>
      <c r="R26" s="46">
        <v>0</v>
      </c>
      <c r="S26" s="74">
        <v>0</v>
      </c>
      <c r="U26" s="73">
        <v>-86</v>
      </c>
      <c r="V26" s="74">
        <v>6.57</v>
      </c>
      <c r="W26">
        <v>0</v>
      </c>
      <c r="X26">
        <v>-86</v>
      </c>
      <c r="Y26">
        <v>6.57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6.66</v>
      </c>
      <c r="N27" s="73">
        <v>0</v>
      </c>
      <c r="O27" s="46">
        <v>-274</v>
      </c>
      <c r="P27" s="46">
        <v>-40.200000000000003</v>
      </c>
      <c r="Q27" s="46">
        <v>0</v>
      </c>
      <c r="R27" s="46">
        <v>0</v>
      </c>
      <c r="S27" s="74">
        <v>0</v>
      </c>
      <c r="U27" s="73">
        <v>-314.2</v>
      </c>
      <c r="V27" s="74">
        <v>6.66</v>
      </c>
      <c r="W27">
        <v>0</v>
      </c>
      <c r="X27">
        <v>-274</v>
      </c>
      <c r="Y27">
        <v>6.66</v>
      </c>
      <c r="Z27">
        <v>-40.200000000000003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6.86</v>
      </c>
      <c r="N28" s="73">
        <v>0</v>
      </c>
      <c r="O28" s="46">
        <v>-255</v>
      </c>
      <c r="P28" s="46">
        <v>-25.9</v>
      </c>
      <c r="Q28" s="46">
        <v>0</v>
      </c>
      <c r="R28" s="46">
        <v>0</v>
      </c>
      <c r="S28" s="74">
        <v>0</v>
      </c>
      <c r="U28" s="73">
        <v>-280.89999999999998</v>
      </c>
      <c r="V28" s="74">
        <v>6.86</v>
      </c>
      <c r="W28">
        <v>0</v>
      </c>
      <c r="X28">
        <v>-255</v>
      </c>
      <c r="Y28">
        <v>6.86</v>
      </c>
      <c r="Z28">
        <v>-25.9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8.11</v>
      </c>
      <c r="N29" s="73">
        <v>0</v>
      </c>
      <c r="O29" s="46">
        <v>-244</v>
      </c>
      <c r="P29" s="46">
        <v>-194.34</v>
      </c>
      <c r="Q29" s="46">
        <v>0</v>
      </c>
      <c r="R29" s="46">
        <v>0</v>
      </c>
      <c r="S29" s="74">
        <v>0</v>
      </c>
      <c r="U29" s="73">
        <v>-438.34</v>
      </c>
      <c r="V29" s="74">
        <v>8.11</v>
      </c>
      <c r="W29">
        <v>0</v>
      </c>
      <c r="X29">
        <v>-244</v>
      </c>
      <c r="Y29">
        <v>8.11</v>
      </c>
      <c r="Z29">
        <v>-194.34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5.6</v>
      </c>
      <c r="N30" s="73">
        <v>0</v>
      </c>
      <c r="O30" s="46">
        <v>-169</v>
      </c>
      <c r="P30" s="46">
        <v>-250.5</v>
      </c>
      <c r="Q30" s="46">
        <v>0</v>
      </c>
      <c r="R30" s="46">
        <v>0</v>
      </c>
      <c r="S30" s="74">
        <v>0</v>
      </c>
      <c r="U30" s="73">
        <v>-419.5</v>
      </c>
      <c r="V30" s="74">
        <v>5.6</v>
      </c>
      <c r="W30">
        <v>0</v>
      </c>
      <c r="X30">
        <v>-169</v>
      </c>
      <c r="Y30">
        <v>5.6</v>
      </c>
      <c r="Z30">
        <v>-250.5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-114</v>
      </c>
      <c r="P31" s="46">
        <v>0</v>
      </c>
      <c r="Q31" s="46">
        <v>0</v>
      </c>
      <c r="R31" s="46">
        <v>0</v>
      </c>
      <c r="S31" s="74">
        <v>0</v>
      </c>
      <c r="U31" s="73">
        <v>-114</v>
      </c>
      <c r="V31" s="74">
        <v>0</v>
      </c>
      <c r="W31">
        <v>0</v>
      </c>
      <c r="X31">
        <v>-114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-89</v>
      </c>
      <c r="P32" s="46">
        <v>0</v>
      </c>
      <c r="Q32" s="46">
        <v>0</v>
      </c>
      <c r="R32" s="46">
        <v>0</v>
      </c>
      <c r="S32" s="74">
        <v>0</v>
      </c>
      <c r="U32" s="73">
        <v>-89</v>
      </c>
      <c r="V32" s="74">
        <v>0</v>
      </c>
      <c r="W32">
        <v>0</v>
      </c>
      <c r="X32">
        <v>-89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-15</v>
      </c>
      <c r="P33" s="46">
        <v>0</v>
      </c>
      <c r="Q33" s="46">
        <v>0</v>
      </c>
      <c r="R33" s="46">
        <v>0</v>
      </c>
      <c r="S33" s="74">
        <v>0</v>
      </c>
      <c r="U33" s="73">
        <v>-15</v>
      </c>
      <c r="V33" s="74">
        <v>0</v>
      </c>
      <c r="W33">
        <v>0</v>
      </c>
      <c r="X33">
        <v>-15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-60</v>
      </c>
      <c r="P34" s="46">
        <v>0</v>
      </c>
      <c r="Q34" s="46">
        <v>0</v>
      </c>
      <c r="R34" s="46">
        <v>0</v>
      </c>
      <c r="S34" s="74">
        <v>0</v>
      </c>
      <c r="U34" s="73">
        <v>-60</v>
      </c>
      <c r="V34" s="74">
        <v>0</v>
      </c>
      <c r="W34">
        <v>0</v>
      </c>
      <c r="X34">
        <v>-60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-79</v>
      </c>
      <c r="P35" s="46">
        <v>0</v>
      </c>
      <c r="Q35" s="46">
        <v>0</v>
      </c>
      <c r="R35" s="46">
        <v>0</v>
      </c>
      <c r="S35" s="74">
        <v>0</v>
      </c>
      <c r="U35" s="73">
        <v>-79</v>
      </c>
      <c r="V35" s="74">
        <v>0</v>
      </c>
      <c r="W35">
        <v>0</v>
      </c>
      <c r="X35">
        <v>-79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-131</v>
      </c>
      <c r="P36" s="46">
        <v>0</v>
      </c>
      <c r="Q36" s="46">
        <v>0</v>
      </c>
      <c r="R36" s="46">
        <v>0</v>
      </c>
      <c r="S36" s="74">
        <v>0</v>
      </c>
      <c r="U36" s="73">
        <v>-131</v>
      </c>
      <c r="V36" s="74">
        <v>0</v>
      </c>
      <c r="W36">
        <v>0</v>
      </c>
      <c r="X36">
        <v>-131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-171</v>
      </c>
      <c r="P37" s="46">
        <v>0</v>
      </c>
      <c r="Q37" s="46">
        <v>0</v>
      </c>
      <c r="R37" s="46">
        <v>0</v>
      </c>
      <c r="S37" s="74">
        <v>0</v>
      </c>
      <c r="U37" s="73">
        <v>-171</v>
      </c>
      <c r="V37" s="74">
        <v>0</v>
      </c>
      <c r="W37">
        <v>0</v>
      </c>
      <c r="X37">
        <v>-171</v>
      </c>
      <c r="Y37">
        <v>0</v>
      </c>
      <c r="Z37">
        <v>0</v>
      </c>
    </row>
    <row r="38" spans="7:26">
      <c r="G38" t="s">
        <v>80</v>
      </c>
      <c r="H38" s="73">
        <v>5.79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-231</v>
      </c>
      <c r="P38" s="46">
        <v>0</v>
      </c>
      <c r="Q38" s="46">
        <v>0</v>
      </c>
      <c r="R38" s="46">
        <v>0</v>
      </c>
      <c r="S38" s="74">
        <v>0</v>
      </c>
      <c r="U38" s="73">
        <v>-231</v>
      </c>
      <c r="V38" s="74">
        <v>5.79</v>
      </c>
      <c r="W38">
        <v>5.79</v>
      </c>
      <c r="X38">
        <v>-231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-226</v>
      </c>
      <c r="P39" s="46">
        <v>0</v>
      </c>
      <c r="Q39" s="46">
        <v>0</v>
      </c>
      <c r="R39" s="46">
        <v>0</v>
      </c>
      <c r="S39" s="74">
        <v>0</v>
      </c>
      <c r="U39" s="73">
        <v>-226</v>
      </c>
      <c r="V39" s="74">
        <v>0</v>
      </c>
      <c r="W39">
        <v>0</v>
      </c>
      <c r="X39">
        <v>-226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-231</v>
      </c>
      <c r="P40" s="46">
        <v>0</v>
      </c>
      <c r="Q40" s="46">
        <v>0</v>
      </c>
      <c r="R40" s="46">
        <v>0</v>
      </c>
      <c r="S40" s="74">
        <v>0</v>
      </c>
      <c r="U40" s="73">
        <v>-231</v>
      </c>
      <c r="V40" s="74">
        <v>0</v>
      </c>
      <c r="W40">
        <v>0</v>
      </c>
      <c r="X40">
        <v>-231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-231</v>
      </c>
      <c r="P41" s="46">
        <v>0</v>
      </c>
      <c r="Q41" s="46">
        <v>0</v>
      </c>
      <c r="R41" s="46">
        <v>0</v>
      </c>
      <c r="S41" s="74">
        <v>0</v>
      </c>
      <c r="U41" s="73">
        <v>-231</v>
      </c>
      <c r="V41" s="74">
        <v>0</v>
      </c>
      <c r="W41">
        <v>0</v>
      </c>
      <c r="X41">
        <v>-231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-236</v>
      </c>
      <c r="P42" s="46">
        <v>0</v>
      </c>
      <c r="Q42" s="46">
        <v>0</v>
      </c>
      <c r="R42" s="46">
        <v>0</v>
      </c>
      <c r="S42" s="74">
        <v>0</v>
      </c>
      <c r="U42" s="73">
        <v>-236</v>
      </c>
      <c r="V42" s="74">
        <v>0</v>
      </c>
      <c r="W42">
        <v>0</v>
      </c>
      <c r="X42">
        <v>-236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-236</v>
      </c>
      <c r="P43" s="46">
        <v>0</v>
      </c>
      <c r="Q43" s="46">
        <v>0</v>
      </c>
      <c r="R43" s="46">
        <v>0</v>
      </c>
      <c r="S43" s="74">
        <v>0</v>
      </c>
      <c r="U43" s="73">
        <v>-236</v>
      </c>
      <c r="V43" s="74">
        <v>0</v>
      </c>
      <c r="W43">
        <v>0</v>
      </c>
      <c r="X43">
        <v>-236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-236</v>
      </c>
      <c r="P44" s="46">
        <v>0</v>
      </c>
      <c r="Q44" s="46">
        <v>0</v>
      </c>
      <c r="R44" s="46">
        <v>0</v>
      </c>
      <c r="S44" s="74">
        <v>0</v>
      </c>
      <c r="U44" s="73">
        <v>-236</v>
      </c>
      <c r="V44" s="74">
        <v>0</v>
      </c>
      <c r="W44">
        <v>0</v>
      </c>
      <c r="X44">
        <v>-236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-231</v>
      </c>
      <c r="P45" s="46">
        <v>0</v>
      </c>
      <c r="Q45" s="46">
        <v>0</v>
      </c>
      <c r="R45" s="46">
        <v>0</v>
      </c>
      <c r="S45" s="74">
        <v>0</v>
      </c>
      <c r="U45" s="73">
        <v>-231</v>
      </c>
      <c r="V45" s="74">
        <v>0</v>
      </c>
      <c r="W45">
        <v>0</v>
      </c>
      <c r="X45">
        <v>-231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-231</v>
      </c>
      <c r="P46" s="46">
        <v>0</v>
      </c>
      <c r="Q46" s="46">
        <v>0</v>
      </c>
      <c r="R46" s="46">
        <v>0</v>
      </c>
      <c r="S46" s="74">
        <v>0</v>
      </c>
      <c r="U46" s="73">
        <v>-231</v>
      </c>
      <c r="V46" s="74">
        <v>0</v>
      </c>
      <c r="W46">
        <v>0</v>
      </c>
      <c r="X46">
        <v>-231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-189</v>
      </c>
      <c r="P47" s="46">
        <v>0</v>
      </c>
      <c r="Q47" s="46">
        <v>0</v>
      </c>
      <c r="R47" s="46">
        <v>0</v>
      </c>
      <c r="S47" s="74">
        <v>0</v>
      </c>
      <c r="U47" s="73">
        <v>-189</v>
      </c>
      <c r="V47" s="74">
        <v>0</v>
      </c>
      <c r="W47">
        <v>0</v>
      </c>
      <c r="X47">
        <v>-189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-194</v>
      </c>
      <c r="P48" s="46">
        <v>0</v>
      </c>
      <c r="Q48" s="46">
        <v>0</v>
      </c>
      <c r="R48" s="46">
        <v>0</v>
      </c>
      <c r="S48" s="74">
        <v>0</v>
      </c>
      <c r="U48" s="73">
        <v>-194</v>
      </c>
      <c r="V48" s="74">
        <v>0</v>
      </c>
      <c r="W48">
        <v>0</v>
      </c>
      <c r="X48">
        <v>-194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-194</v>
      </c>
      <c r="P49" s="46">
        <v>0</v>
      </c>
      <c r="Q49" s="46">
        <v>0</v>
      </c>
      <c r="R49" s="46">
        <v>0</v>
      </c>
      <c r="S49" s="74">
        <v>0</v>
      </c>
      <c r="U49" s="73">
        <v>-194</v>
      </c>
      <c r="V49" s="74">
        <v>0</v>
      </c>
      <c r="W49">
        <v>0</v>
      </c>
      <c r="X49">
        <v>-194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-179</v>
      </c>
      <c r="P50" s="46">
        <v>0</v>
      </c>
      <c r="Q50" s="46">
        <v>0</v>
      </c>
      <c r="R50" s="46">
        <v>0</v>
      </c>
      <c r="S50" s="74">
        <v>0</v>
      </c>
      <c r="U50" s="73">
        <v>-179</v>
      </c>
      <c r="V50" s="74">
        <v>0</v>
      </c>
      <c r="W50">
        <v>0</v>
      </c>
      <c r="X50">
        <v>-179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-174</v>
      </c>
      <c r="P51" s="46">
        <v>0</v>
      </c>
      <c r="Q51" s="46">
        <v>0</v>
      </c>
      <c r="R51" s="46">
        <v>0</v>
      </c>
      <c r="S51" s="74">
        <v>0</v>
      </c>
      <c r="U51" s="73">
        <v>-174</v>
      </c>
      <c r="V51" s="74">
        <v>0</v>
      </c>
      <c r="W51">
        <v>0</v>
      </c>
      <c r="X51">
        <v>-174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-174</v>
      </c>
      <c r="P52" s="46">
        <v>0</v>
      </c>
      <c r="Q52" s="46">
        <v>0</v>
      </c>
      <c r="R52" s="46">
        <v>0</v>
      </c>
      <c r="S52" s="74">
        <v>0</v>
      </c>
      <c r="U52" s="73">
        <v>-174</v>
      </c>
      <c r="V52" s="74">
        <v>0</v>
      </c>
      <c r="W52">
        <v>0</v>
      </c>
      <c r="X52">
        <v>-174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-184</v>
      </c>
      <c r="P53" s="46">
        <v>0</v>
      </c>
      <c r="Q53" s="46">
        <v>0</v>
      </c>
      <c r="R53" s="46">
        <v>0</v>
      </c>
      <c r="S53" s="74">
        <v>0</v>
      </c>
      <c r="U53" s="73">
        <v>-184</v>
      </c>
      <c r="V53" s="74">
        <v>0</v>
      </c>
      <c r="W53">
        <v>0</v>
      </c>
      <c r="X53">
        <v>-184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-199</v>
      </c>
      <c r="P54" s="46">
        <v>0</v>
      </c>
      <c r="Q54" s="46">
        <v>0</v>
      </c>
      <c r="R54" s="46">
        <v>0</v>
      </c>
      <c r="S54" s="74">
        <v>0</v>
      </c>
      <c r="U54" s="73">
        <v>-199</v>
      </c>
      <c r="V54" s="74">
        <v>0</v>
      </c>
      <c r="W54">
        <v>0</v>
      </c>
      <c r="X54">
        <v>-199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-214</v>
      </c>
      <c r="P55" s="46">
        <v>0</v>
      </c>
      <c r="Q55" s="46">
        <v>0</v>
      </c>
      <c r="R55" s="46">
        <v>0</v>
      </c>
      <c r="S55" s="74">
        <v>0</v>
      </c>
      <c r="U55" s="73">
        <v>-214</v>
      </c>
      <c r="V55" s="74">
        <v>0</v>
      </c>
      <c r="W55">
        <v>0</v>
      </c>
      <c r="X55">
        <v>-214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-229</v>
      </c>
      <c r="P56" s="46">
        <v>-10.9</v>
      </c>
      <c r="Q56" s="46">
        <v>0</v>
      </c>
      <c r="R56" s="46">
        <v>0</v>
      </c>
      <c r="S56" s="74">
        <v>0</v>
      </c>
      <c r="U56" s="73">
        <v>-239.9</v>
      </c>
      <c r="V56" s="74">
        <v>0</v>
      </c>
      <c r="W56">
        <v>0</v>
      </c>
      <c r="X56">
        <v>-229</v>
      </c>
      <c r="Y56">
        <v>0</v>
      </c>
      <c r="Z56">
        <v>-10.9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-234</v>
      </c>
      <c r="P57" s="46">
        <v>0</v>
      </c>
      <c r="Q57" s="46">
        <v>0</v>
      </c>
      <c r="R57" s="46">
        <v>0</v>
      </c>
      <c r="S57" s="74">
        <v>0</v>
      </c>
      <c r="U57" s="73">
        <v>-234</v>
      </c>
      <c r="V57" s="74">
        <v>0</v>
      </c>
      <c r="W57">
        <v>0</v>
      </c>
      <c r="X57">
        <v>-234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-234</v>
      </c>
      <c r="P58" s="46">
        <v>0</v>
      </c>
      <c r="Q58" s="46">
        <v>0</v>
      </c>
      <c r="R58" s="46">
        <v>0</v>
      </c>
      <c r="S58" s="74">
        <v>0</v>
      </c>
      <c r="U58" s="73">
        <v>-234</v>
      </c>
      <c r="V58" s="74">
        <v>0</v>
      </c>
      <c r="W58">
        <v>0</v>
      </c>
      <c r="X58">
        <v>-234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-229</v>
      </c>
      <c r="P59" s="46">
        <v>0</v>
      </c>
      <c r="Q59" s="46">
        <v>0</v>
      </c>
      <c r="R59" s="46">
        <v>0</v>
      </c>
      <c r="S59" s="74">
        <v>0</v>
      </c>
      <c r="U59" s="73">
        <v>-229</v>
      </c>
      <c r="V59" s="74">
        <v>0</v>
      </c>
      <c r="W59">
        <v>0</v>
      </c>
      <c r="X59">
        <v>-229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-219</v>
      </c>
      <c r="P60" s="46">
        <v>0</v>
      </c>
      <c r="Q60" s="46">
        <v>0</v>
      </c>
      <c r="R60" s="46">
        <v>0</v>
      </c>
      <c r="S60" s="74">
        <v>0</v>
      </c>
      <c r="U60" s="73">
        <v>-219</v>
      </c>
      <c r="V60" s="74">
        <v>0</v>
      </c>
      <c r="W60">
        <v>0</v>
      </c>
      <c r="X60">
        <v>-219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-219</v>
      </c>
      <c r="P61" s="46">
        <v>0</v>
      </c>
      <c r="Q61" s="46">
        <v>0</v>
      </c>
      <c r="R61" s="46">
        <v>0</v>
      </c>
      <c r="S61" s="74">
        <v>0</v>
      </c>
      <c r="U61" s="73">
        <v>-219</v>
      </c>
      <c r="V61" s="74">
        <v>0</v>
      </c>
      <c r="W61">
        <v>0</v>
      </c>
      <c r="X61">
        <v>-219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-209</v>
      </c>
      <c r="P62" s="46">
        <v>0</v>
      </c>
      <c r="Q62" s="46">
        <v>0</v>
      </c>
      <c r="R62" s="46">
        <v>0</v>
      </c>
      <c r="S62" s="74">
        <v>0</v>
      </c>
      <c r="U62" s="73">
        <v>-209</v>
      </c>
      <c r="V62" s="74">
        <v>0</v>
      </c>
      <c r="W62">
        <v>0</v>
      </c>
      <c r="X62">
        <v>-209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-209</v>
      </c>
      <c r="P63" s="46">
        <v>0</v>
      </c>
      <c r="Q63" s="46">
        <v>0</v>
      </c>
      <c r="R63" s="46">
        <v>0</v>
      </c>
      <c r="S63" s="74">
        <v>0</v>
      </c>
      <c r="U63" s="73">
        <v>-209</v>
      </c>
      <c r="V63" s="74">
        <v>0</v>
      </c>
      <c r="W63">
        <v>0</v>
      </c>
      <c r="X63">
        <v>-209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-199</v>
      </c>
      <c r="P64" s="46">
        <v>0</v>
      </c>
      <c r="Q64" s="46">
        <v>0</v>
      </c>
      <c r="R64" s="46">
        <v>0</v>
      </c>
      <c r="S64" s="74">
        <v>0</v>
      </c>
      <c r="U64" s="73">
        <v>-199</v>
      </c>
      <c r="V64" s="74">
        <v>0</v>
      </c>
      <c r="W64">
        <v>0</v>
      </c>
      <c r="X64">
        <v>-199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-194</v>
      </c>
      <c r="P65" s="46">
        <v>0</v>
      </c>
      <c r="Q65" s="46">
        <v>0</v>
      </c>
      <c r="R65" s="46">
        <v>0</v>
      </c>
      <c r="S65" s="74">
        <v>0</v>
      </c>
      <c r="U65" s="73">
        <v>-194</v>
      </c>
      <c r="V65" s="74">
        <v>0</v>
      </c>
      <c r="W65">
        <v>0</v>
      </c>
      <c r="X65">
        <v>-194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-208.6</v>
      </c>
      <c r="P66" s="46">
        <v>0</v>
      </c>
      <c r="Q66" s="46">
        <v>0</v>
      </c>
      <c r="R66" s="46">
        <v>0</v>
      </c>
      <c r="S66" s="74">
        <v>0</v>
      </c>
      <c r="U66" s="73">
        <v>-208.6</v>
      </c>
      <c r="V66" s="74">
        <v>0</v>
      </c>
      <c r="W66">
        <v>0</v>
      </c>
      <c r="X66">
        <v>-208.6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-216</v>
      </c>
      <c r="P67" s="46">
        <v>0</v>
      </c>
      <c r="Q67" s="46">
        <v>0</v>
      </c>
      <c r="R67" s="46">
        <v>0</v>
      </c>
      <c r="S67" s="74">
        <v>0</v>
      </c>
      <c r="U67" s="73">
        <v>-216</v>
      </c>
      <c r="V67" s="74">
        <v>0</v>
      </c>
      <c r="W67">
        <v>0</v>
      </c>
      <c r="X67">
        <v>-216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-196</v>
      </c>
      <c r="P68" s="46">
        <v>0</v>
      </c>
      <c r="Q68" s="46">
        <v>0</v>
      </c>
      <c r="R68" s="46">
        <v>0</v>
      </c>
      <c r="S68" s="74">
        <v>0</v>
      </c>
      <c r="U68" s="73">
        <v>-196</v>
      </c>
      <c r="V68" s="74">
        <v>0</v>
      </c>
      <c r="W68">
        <v>0</v>
      </c>
      <c r="X68">
        <v>-196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-181</v>
      </c>
      <c r="P69" s="46">
        <v>0</v>
      </c>
      <c r="Q69" s="46">
        <v>0</v>
      </c>
      <c r="R69" s="46">
        <v>0</v>
      </c>
      <c r="S69" s="74">
        <v>0</v>
      </c>
      <c r="U69" s="73">
        <v>-181</v>
      </c>
      <c r="V69" s="74">
        <v>0</v>
      </c>
      <c r="W69">
        <v>0</v>
      </c>
      <c r="X69">
        <v>-181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-171</v>
      </c>
      <c r="P70" s="46">
        <v>0</v>
      </c>
      <c r="Q70" s="46">
        <v>0</v>
      </c>
      <c r="R70" s="46">
        <v>0</v>
      </c>
      <c r="S70" s="74">
        <v>0</v>
      </c>
      <c r="U70" s="73">
        <v>-171</v>
      </c>
      <c r="V70" s="74">
        <v>0</v>
      </c>
      <c r="W70">
        <v>0</v>
      </c>
      <c r="X70">
        <v>-171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-146</v>
      </c>
      <c r="P71" s="46">
        <v>0</v>
      </c>
      <c r="Q71" s="46">
        <v>0</v>
      </c>
      <c r="R71" s="46">
        <v>0</v>
      </c>
      <c r="S71" s="74">
        <v>0</v>
      </c>
      <c r="U71" s="73">
        <v>-146</v>
      </c>
      <c r="V71" s="74">
        <v>0</v>
      </c>
      <c r="W71">
        <v>0</v>
      </c>
      <c r="X71">
        <v>-146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-86</v>
      </c>
      <c r="P72" s="46">
        <v>0</v>
      </c>
      <c r="Q72" s="46">
        <v>0</v>
      </c>
      <c r="R72" s="46">
        <v>0</v>
      </c>
      <c r="S72" s="74">
        <v>0</v>
      </c>
      <c r="U72" s="73">
        <v>-86</v>
      </c>
      <c r="V72" s="74">
        <v>0</v>
      </c>
      <c r="W72">
        <v>0</v>
      </c>
      <c r="X72">
        <v>-86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-46</v>
      </c>
      <c r="P73" s="46">
        <v>0</v>
      </c>
      <c r="Q73" s="46">
        <v>0</v>
      </c>
      <c r="R73" s="46">
        <v>0</v>
      </c>
      <c r="S73" s="74">
        <v>0</v>
      </c>
      <c r="U73" s="73">
        <v>-46</v>
      </c>
      <c r="V73" s="74">
        <v>0</v>
      </c>
      <c r="W73">
        <v>0</v>
      </c>
      <c r="X73">
        <v>-46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-56</v>
      </c>
      <c r="P74" s="46">
        <v>0</v>
      </c>
      <c r="Q74" s="46">
        <v>0</v>
      </c>
      <c r="R74" s="46">
        <v>0</v>
      </c>
      <c r="S74" s="74">
        <v>0</v>
      </c>
      <c r="U74" s="73">
        <v>-56</v>
      </c>
      <c r="V74" s="74">
        <v>0</v>
      </c>
      <c r="W74">
        <v>0</v>
      </c>
      <c r="X74">
        <v>-56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-36</v>
      </c>
      <c r="P75" s="46">
        <v>0</v>
      </c>
      <c r="Q75" s="46">
        <v>0</v>
      </c>
      <c r="R75" s="46">
        <v>0</v>
      </c>
      <c r="S75" s="74">
        <v>0</v>
      </c>
      <c r="U75" s="73">
        <v>-36</v>
      </c>
      <c r="V75" s="74">
        <v>0</v>
      </c>
      <c r="W75">
        <v>0</v>
      </c>
      <c r="X75">
        <v>-36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-177.3</v>
      </c>
      <c r="Q77" s="46">
        <v>0</v>
      </c>
      <c r="R77" s="46">
        <v>0</v>
      </c>
      <c r="S77" s="74">
        <v>0</v>
      </c>
      <c r="U77" s="73">
        <v>-177.3</v>
      </c>
      <c r="V77" s="74">
        <v>0</v>
      </c>
      <c r="W77">
        <v>0</v>
      </c>
      <c r="X77">
        <v>0</v>
      </c>
      <c r="Y77">
        <v>0</v>
      </c>
      <c r="Z77">
        <v>-177.3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0.28999999999999998</v>
      </c>
      <c r="N78" s="73">
        <v>0</v>
      </c>
      <c r="O78" s="46">
        <v>-65</v>
      </c>
      <c r="P78" s="46">
        <v>-85.9</v>
      </c>
      <c r="Q78" s="46">
        <v>0</v>
      </c>
      <c r="R78" s="46">
        <v>0</v>
      </c>
      <c r="S78" s="74">
        <v>0</v>
      </c>
      <c r="U78" s="73">
        <v>-150.9</v>
      </c>
      <c r="V78" s="74">
        <v>0.28999999999999998</v>
      </c>
      <c r="W78">
        <v>0</v>
      </c>
      <c r="X78">
        <v>-65</v>
      </c>
      <c r="Y78">
        <v>0.28999999999999998</v>
      </c>
      <c r="Z78">
        <v>-85.9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0.57999999999999996</v>
      </c>
      <c r="N79" s="73">
        <v>0</v>
      </c>
      <c r="O79" s="46">
        <v>-60</v>
      </c>
      <c r="P79" s="46">
        <v>-84.2</v>
      </c>
      <c r="Q79" s="46">
        <v>0</v>
      </c>
      <c r="R79" s="46">
        <v>0</v>
      </c>
      <c r="S79" s="74">
        <v>0</v>
      </c>
      <c r="U79" s="73">
        <v>-144.19999999999999</v>
      </c>
      <c r="V79" s="74">
        <v>0.57999999999999996</v>
      </c>
      <c r="W79">
        <v>0</v>
      </c>
      <c r="X79">
        <v>-60</v>
      </c>
      <c r="Y79">
        <v>0.57999999999999996</v>
      </c>
      <c r="Z79">
        <v>-84.2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1.45</v>
      </c>
      <c r="N80" s="73">
        <v>0</v>
      </c>
      <c r="O80" s="46">
        <v>-50</v>
      </c>
      <c r="P80" s="46">
        <v>-75.599999999999994</v>
      </c>
      <c r="Q80" s="46">
        <v>0</v>
      </c>
      <c r="R80" s="46">
        <v>0</v>
      </c>
      <c r="S80" s="74">
        <v>0</v>
      </c>
      <c r="U80" s="73">
        <v>-125.6</v>
      </c>
      <c r="V80" s="74">
        <v>1.45</v>
      </c>
      <c r="W80">
        <v>0</v>
      </c>
      <c r="X80">
        <v>-50</v>
      </c>
      <c r="Y80">
        <v>1.45</v>
      </c>
      <c r="Z80">
        <v>-75.599999999999994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-40</v>
      </c>
      <c r="P81" s="46">
        <v>-67.7</v>
      </c>
      <c r="Q81" s="46">
        <v>0</v>
      </c>
      <c r="R81" s="46">
        <v>0</v>
      </c>
      <c r="S81" s="74">
        <v>0</v>
      </c>
      <c r="U81" s="73">
        <v>-107.7</v>
      </c>
      <c r="V81" s="74">
        <v>0</v>
      </c>
      <c r="W81">
        <v>0</v>
      </c>
      <c r="X81">
        <v>-40</v>
      </c>
      <c r="Y81">
        <v>0</v>
      </c>
      <c r="Z81">
        <v>-67.7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-55.4</v>
      </c>
      <c r="Q82" s="46">
        <v>0</v>
      </c>
      <c r="R82" s="46">
        <v>0</v>
      </c>
      <c r="S82" s="74">
        <v>0</v>
      </c>
      <c r="U82" s="73">
        <v>-55.4</v>
      </c>
      <c r="V82" s="74">
        <v>0</v>
      </c>
      <c r="W82">
        <v>0</v>
      </c>
      <c r="X82">
        <v>0</v>
      </c>
      <c r="Y82">
        <v>0</v>
      </c>
      <c r="Z82">
        <v>-55.4</v>
      </c>
    </row>
    <row r="83" spans="7:26">
      <c r="G83" t="s">
        <v>125</v>
      </c>
      <c r="H83" s="73">
        <v>92.69</v>
      </c>
      <c r="I83" s="46">
        <v>0</v>
      </c>
      <c r="J83" s="46">
        <v>0</v>
      </c>
      <c r="K83" s="46">
        <v>0</v>
      </c>
      <c r="L83" s="46">
        <v>0</v>
      </c>
      <c r="M83" s="74">
        <v>3.09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95.78</v>
      </c>
      <c r="W83">
        <v>92.69</v>
      </c>
      <c r="X83">
        <v>0</v>
      </c>
      <c r="Y83">
        <v>3.09</v>
      </c>
      <c r="Z83">
        <v>0</v>
      </c>
    </row>
    <row r="84" spans="7:26">
      <c r="G84" t="s">
        <v>126</v>
      </c>
      <c r="H84" s="73">
        <v>68.55</v>
      </c>
      <c r="I84" s="46">
        <v>0</v>
      </c>
      <c r="J84" s="46">
        <v>0</v>
      </c>
      <c r="K84" s="46">
        <v>0</v>
      </c>
      <c r="L84" s="46">
        <v>0</v>
      </c>
      <c r="M84" s="74">
        <v>2.0299999999999998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70.58</v>
      </c>
      <c r="W84">
        <v>68.55</v>
      </c>
      <c r="X84">
        <v>0</v>
      </c>
      <c r="Y84">
        <v>2.0299999999999998</v>
      </c>
      <c r="Z84">
        <v>0</v>
      </c>
    </row>
    <row r="85" spans="7:26">
      <c r="G85" t="s">
        <v>127</v>
      </c>
      <c r="H85" s="73">
        <v>40.549999999999997</v>
      </c>
      <c r="I85" s="46">
        <v>0</v>
      </c>
      <c r="J85" s="46">
        <v>0</v>
      </c>
      <c r="K85" s="46">
        <v>0</v>
      </c>
      <c r="L85" s="46">
        <v>0</v>
      </c>
      <c r="M85" s="74">
        <v>4.0599999999999996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44.61</v>
      </c>
      <c r="W85">
        <v>40.549999999999997</v>
      </c>
      <c r="X85">
        <v>0</v>
      </c>
      <c r="Y85">
        <v>4.0599999999999996</v>
      </c>
      <c r="Z85">
        <v>0</v>
      </c>
    </row>
    <row r="86" spans="7:26">
      <c r="G86" t="s">
        <v>128</v>
      </c>
      <c r="H86" s="73">
        <v>6.76</v>
      </c>
      <c r="I86" s="46">
        <v>0</v>
      </c>
      <c r="J86" s="46">
        <v>0</v>
      </c>
      <c r="K86" s="46">
        <v>0</v>
      </c>
      <c r="L86" s="46">
        <v>0</v>
      </c>
      <c r="M86" s="74">
        <v>1.83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8.59</v>
      </c>
      <c r="W86">
        <v>6.76</v>
      </c>
      <c r="X86">
        <v>0</v>
      </c>
      <c r="Y86">
        <v>1.83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2.9</v>
      </c>
      <c r="W87">
        <v>0</v>
      </c>
      <c r="X87">
        <v>0</v>
      </c>
      <c r="Y87">
        <v>2.9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6.37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6.37</v>
      </c>
      <c r="W88">
        <v>0</v>
      </c>
      <c r="X88">
        <v>0</v>
      </c>
      <c r="Y88">
        <v>6.37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3.09</v>
      </c>
      <c r="N89" s="73">
        <v>0</v>
      </c>
      <c r="O89" s="46">
        <v>-34</v>
      </c>
      <c r="P89" s="46">
        <v>0</v>
      </c>
      <c r="Q89" s="46">
        <v>0</v>
      </c>
      <c r="R89" s="46">
        <v>0</v>
      </c>
      <c r="S89" s="74">
        <v>0</v>
      </c>
      <c r="U89" s="73">
        <v>-34</v>
      </c>
      <c r="V89" s="74">
        <v>3.09</v>
      </c>
      <c r="W89">
        <v>0</v>
      </c>
      <c r="X89">
        <v>-34</v>
      </c>
      <c r="Y89">
        <v>3.09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3.96</v>
      </c>
      <c r="N90" s="73">
        <v>0</v>
      </c>
      <c r="O90" s="46">
        <v>-69</v>
      </c>
      <c r="P90" s="46">
        <v>0</v>
      </c>
      <c r="Q90" s="46">
        <v>0</v>
      </c>
      <c r="R90" s="46">
        <v>0</v>
      </c>
      <c r="S90" s="74">
        <v>0</v>
      </c>
      <c r="U90" s="73">
        <v>-69</v>
      </c>
      <c r="V90" s="74">
        <v>3.96</v>
      </c>
      <c r="W90">
        <v>0</v>
      </c>
      <c r="X90">
        <v>-69</v>
      </c>
      <c r="Y90">
        <v>3.96</v>
      </c>
      <c r="Z90">
        <v>0</v>
      </c>
    </row>
    <row r="91" spans="7:26">
      <c r="G91" t="s">
        <v>133</v>
      </c>
      <c r="H91" s="73">
        <v>50.21</v>
      </c>
      <c r="I91" s="46">
        <v>0</v>
      </c>
      <c r="J91" s="46">
        <v>0</v>
      </c>
      <c r="K91" s="46">
        <v>0</v>
      </c>
      <c r="L91" s="46">
        <v>0</v>
      </c>
      <c r="M91" s="74">
        <v>1.83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52.04</v>
      </c>
      <c r="W91">
        <v>50.21</v>
      </c>
      <c r="X91">
        <v>0</v>
      </c>
      <c r="Y91">
        <v>1.83</v>
      </c>
      <c r="Z91">
        <v>0</v>
      </c>
    </row>
    <row r="92" spans="7:26">
      <c r="G92" t="s">
        <v>134</v>
      </c>
      <c r="H92" s="73">
        <v>16.41</v>
      </c>
      <c r="I92" s="46">
        <v>0</v>
      </c>
      <c r="J92" s="46">
        <v>0</v>
      </c>
      <c r="K92" s="46">
        <v>0</v>
      </c>
      <c r="L92" s="46">
        <v>0</v>
      </c>
      <c r="M92" s="74">
        <v>0.87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17.28</v>
      </c>
      <c r="W92">
        <v>16.41</v>
      </c>
      <c r="X92">
        <v>0</v>
      </c>
      <c r="Y92">
        <v>0.87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0</v>
      </c>
      <c r="W96">
        <v>0</v>
      </c>
      <c r="X96">
        <v>-1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-41</v>
      </c>
      <c r="P97" s="46">
        <v>0</v>
      </c>
      <c r="Q97" s="46">
        <v>0</v>
      </c>
      <c r="R97" s="46">
        <v>0</v>
      </c>
      <c r="S97" s="74">
        <v>0</v>
      </c>
      <c r="U97" s="73">
        <v>-41</v>
      </c>
      <c r="V97" s="74">
        <v>0</v>
      </c>
      <c r="W97">
        <v>0</v>
      </c>
      <c r="X97">
        <v>-41</v>
      </c>
      <c r="Y97">
        <v>0</v>
      </c>
      <c r="Z97">
        <v>0</v>
      </c>
    </row>
    <row r="98" spans="1:83">
      <c r="G98" t="s">
        <v>140</v>
      </c>
      <c r="H98" s="73">
        <v>6.76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-81</v>
      </c>
      <c r="P98" s="46">
        <v>0</v>
      </c>
      <c r="Q98" s="46">
        <v>0</v>
      </c>
      <c r="R98" s="46">
        <v>0</v>
      </c>
      <c r="S98" s="74">
        <v>0</v>
      </c>
      <c r="U98" s="73">
        <v>-81</v>
      </c>
      <c r="V98" s="74">
        <v>6.76</v>
      </c>
      <c r="W98">
        <v>6.76</v>
      </c>
      <c r="X98">
        <v>-81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7.1929999999999994E-2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2.4310000000000002E-2</v>
      </c>
      <c r="N99" s="68">
        <f t="shared" si="1"/>
        <v>0</v>
      </c>
      <c r="O99" s="69">
        <f t="shared" si="1"/>
        <v>-2.9309000000000003</v>
      </c>
      <c r="P99" s="69">
        <f t="shared" si="1"/>
        <v>-0.26698500000000008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-3.1978850000000003</v>
      </c>
      <c r="V99" s="70">
        <f t="shared" si="1"/>
        <v>9.6239999999999978E-2</v>
      </c>
      <c r="W99">
        <f t="shared" si="1"/>
        <v>7.1929999999999994E-2</v>
      </c>
      <c r="X99">
        <f t="shared" si="1"/>
        <v>-2.9309000000000003</v>
      </c>
      <c r="Y99">
        <f t="shared" si="1"/>
        <v>2.4310000000000002E-2</v>
      </c>
      <c r="Z99">
        <f t="shared" si="1"/>
        <v>-0.26698500000000008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145</v>
      </c>
      <c r="Y1" t="s">
        <v>145</v>
      </c>
      <c r="Z1" t="s">
        <v>145</v>
      </c>
      <c r="AA1" t="s">
        <v>146</v>
      </c>
      <c r="AB1" t="s">
        <v>543</v>
      </c>
      <c r="AC1" t="s">
        <v>145</v>
      </c>
      <c r="AD1" t="s">
        <v>146</v>
      </c>
      <c r="AE1" t="s">
        <v>149</v>
      </c>
      <c r="AF1" t="s">
        <v>145</v>
      </c>
      <c r="AG1" t="s">
        <v>145</v>
      </c>
      <c r="AH1" t="s">
        <v>146</v>
      </c>
      <c r="AI1" t="s">
        <v>554</v>
      </c>
      <c r="AJ1" t="s">
        <v>556</v>
      </c>
      <c r="AK1" t="s">
        <v>558</v>
      </c>
      <c r="AL1" t="s">
        <v>146</v>
      </c>
      <c r="AM1" t="s">
        <v>145</v>
      </c>
      <c r="AN1" t="s">
        <v>562</v>
      </c>
      <c r="AO1" t="s">
        <v>564</v>
      </c>
      <c r="AP1" t="s">
        <v>562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W2" s="28" t="s">
        <v>369</v>
      </c>
      <c r="X2" t="s">
        <v>536</v>
      </c>
      <c r="Y2" t="s">
        <v>538</v>
      </c>
      <c r="Z2" t="s">
        <v>538</v>
      </c>
      <c r="AA2" t="s">
        <v>541</v>
      </c>
      <c r="AB2" t="s">
        <v>358</v>
      </c>
      <c r="AC2" t="s">
        <v>545</v>
      </c>
      <c r="AD2" t="s">
        <v>547</v>
      </c>
      <c r="AE2" t="s">
        <v>549</v>
      </c>
      <c r="AF2" t="s">
        <v>536</v>
      </c>
      <c r="AG2" t="s">
        <v>536</v>
      </c>
      <c r="AH2" t="s">
        <v>536</v>
      </c>
      <c r="AI2" t="s">
        <v>148</v>
      </c>
      <c r="AJ2" t="s">
        <v>149</v>
      </c>
      <c r="AK2" t="s">
        <v>146</v>
      </c>
      <c r="AL2" t="s">
        <v>547</v>
      </c>
      <c r="AM2" t="s">
        <v>547</v>
      </c>
      <c r="AN2" t="s">
        <v>148</v>
      </c>
      <c r="AO2" t="s">
        <v>148</v>
      </c>
      <c r="AP2" t="s">
        <v>148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0</v>
      </c>
      <c r="K3" s="53">
        <v>48.28</v>
      </c>
      <c r="L3" s="53">
        <v>0</v>
      </c>
      <c r="M3" s="72">
        <v>0</v>
      </c>
      <c r="N3" s="71">
        <v>284.79999999999995</v>
      </c>
      <c r="O3" s="53">
        <v>326.74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</v>
      </c>
      <c r="AA3">
        <v>50</v>
      </c>
      <c r="AB3">
        <v>0.39</v>
      </c>
      <c r="AC3">
        <v>25</v>
      </c>
      <c r="AD3">
        <v>150</v>
      </c>
      <c r="AE3">
        <v>200</v>
      </c>
      <c r="AF3">
        <v>179.2</v>
      </c>
      <c r="AG3">
        <v>30.6</v>
      </c>
      <c r="AH3">
        <v>76.739999999999995</v>
      </c>
      <c r="AI3">
        <v>48.28</v>
      </c>
      <c r="AJ3">
        <v>0</v>
      </c>
      <c r="AK3">
        <v>0</v>
      </c>
      <c r="AL3">
        <v>50</v>
      </c>
      <c r="AM3">
        <v>50</v>
      </c>
      <c r="AN3">
        <v>0</v>
      </c>
      <c r="AO3">
        <v>0</v>
      </c>
      <c r="AP3">
        <v>0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0</v>
      </c>
      <c r="K4" s="46">
        <v>48.28</v>
      </c>
      <c r="L4" s="46">
        <v>0</v>
      </c>
      <c r="M4" s="74">
        <v>0</v>
      </c>
      <c r="N4" s="73">
        <v>284.79999999999995</v>
      </c>
      <c r="O4" s="46">
        <v>326.74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</v>
      </c>
      <c r="AA4">
        <v>50</v>
      </c>
      <c r="AB4">
        <v>0.39</v>
      </c>
      <c r="AC4">
        <v>25</v>
      </c>
      <c r="AD4">
        <v>150</v>
      </c>
      <c r="AE4">
        <v>200</v>
      </c>
      <c r="AF4">
        <v>179.2</v>
      </c>
      <c r="AG4">
        <v>30.6</v>
      </c>
      <c r="AH4">
        <v>76.739999999999995</v>
      </c>
      <c r="AI4">
        <v>48.28</v>
      </c>
      <c r="AJ4">
        <v>0</v>
      </c>
      <c r="AK4">
        <v>0</v>
      </c>
      <c r="AL4">
        <v>50</v>
      </c>
      <c r="AM4">
        <v>50</v>
      </c>
      <c r="AN4">
        <v>0</v>
      </c>
      <c r="AO4">
        <v>0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0</v>
      </c>
      <c r="K5" s="46">
        <v>48.28</v>
      </c>
      <c r="L5" s="46">
        <v>0</v>
      </c>
      <c r="M5" s="74">
        <v>0</v>
      </c>
      <c r="N5" s="73">
        <v>284.79999999999995</v>
      </c>
      <c r="O5" s="46">
        <v>326.74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</v>
      </c>
      <c r="AA5">
        <v>50</v>
      </c>
      <c r="AB5">
        <v>0.39</v>
      </c>
      <c r="AC5">
        <v>25</v>
      </c>
      <c r="AD5">
        <v>150</v>
      </c>
      <c r="AE5">
        <v>200</v>
      </c>
      <c r="AF5">
        <v>179.2</v>
      </c>
      <c r="AG5">
        <v>30.6</v>
      </c>
      <c r="AH5">
        <v>76.739999999999995</v>
      </c>
      <c r="AI5">
        <v>48.28</v>
      </c>
      <c r="AJ5">
        <v>0</v>
      </c>
      <c r="AK5">
        <v>0</v>
      </c>
      <c r="AL5">
        <v>50</v>
      </c>
      <c r="AM5">
        <v>50</v>
      </c>
      <c r="AN5">
        <v>0</v>
      </c>
      <c r="AO5">
        <v>0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0</v>
      </c>
      <c r="K6" s="46">
        <v>48.28</v>
      </c>
      <c r="L6" s="46">
        <v>0</v>
      </c>
      <c r="M6" s="74">
        <v>0</v>
      </c>
      <c r="N6" s="73">
        <v>284.79999999999995</v>
      </c>
      <c r="O6" s="46">
        <v>326.74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</v>
      </c>
      <c r="AA6">
        <v>50</v>
      </c>
      <c r="AB6">
        <v>0.39</v>
      </c>
      <c r="AC6">
        <v>25</v>
      </c>
      <c r="AD6">
        <v>150</v>
      </c>
      <c r="AE6">
        <v>200</v>
      </c>
      <c r="AF6">
        <v>179.2</v>
      </c>
      <c r="AG6">
        <v>30.6</v>
      </c>
      <c r="AH6">
        <v>76.739999999999995</v>
      </c>
      <c r="AI6">
        <v>48.28</v>
      </c>
      <c r="AJ6">
        <v>0</v>
      </c>
      <c r="AK6">
        <v>0</v>
      </c>
      <c r="AL6">
        <v>50</v>
      </c>
      <c r="AM6">
        <v>50</v>
      </c>
      <c r="AN6">
        <v>0</v>
      </c>
      <c r="AO6">
        <v>0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0</v>
      </c>
      <c r="K7" s="46">
        <v>48.28</v>
      </c>
      <c r="L7" s="46">
        <v>0</v>
      </c>
      <c r="M7" s="74">
        <v>0</v>
      </c>
      <c r="N7" s="73">
        <v>284.79999999999995</v>
      </c>
      <c r="O7" s="46">
        <v>326.74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50</v>
      </c>
      <c r="AB7">
        <v>0.39</v>
      </c>
      <c r="AC7">
        <v>25</v>
      </c>
      <c r="AD7">
        <v>150</v>
      </c>
      <c r="AE7">
        <v>200</v>
      </c>
      <c r="AF7">
        <v>179.2</v>
      </c>
      <c r="AG7">
        <v>30.6</v>
      </c>
      <c r="AH7">
        <v>76.739999999999995</v>
      </c>
      <c r="AI7">
        <v>48.28</v>
      </c>
      <c r="AJ7">
        <v>0</v>
      </c>
      <c r="AK7">
        <v>0</v>
      </c>
      <c r="AL7">
        <v>50</v>
      </c>
      <c r="AM7">
        <v>50</v>
      </c>
      <c r="AN7">
        <v>0</v>
      </c>
      <c r="AO7">
        <v>0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0</v>
      </c>
      <c r="K8" s="46">
        <v>48.28</v>
      </c>
      <c r="L8" s="46">
        <v>0</v>
      </c>
      <c r="M8" s="74">
        <v>0</v>
      </c>
      <c r="N8" s="73">
        <v>284.79999999999995</v>
      </c>
      <c r="O8" s="46">
        <v>326.74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50</v>
      </c>
      <c r="AB8">
        <v>0.39</v>
      </c>
      <c r="AC8">
        <v>25</v>
      </c>
      <c r="AD8">
        <v>150</v>
      </c>
      <c r="AE8">
        <v>200</v>
      </c>
      <c r="AF8">
        <v>179.2</v>
      </c>
      <c r="AG8">
        <v>30.6</v>
      </c>
      <c r="AH8">
        <v>76.739999999999995</v>
      </c>
      <c r="AI8">
        <v>48.28</v>
      </c>
      <c r="AJ8">
        <v>0</v>
      </c>
      <c r="AK8">
        <v>0</v>
      </c>
      <c r="AL8">
        <v>50</v>
      </c>
      <c r="AM8">
        <v>50</v>
      </c>
      <c r="AN8">
        <v>0</v>
      </c>
      <c r="AO8">
        <v>0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0</v>
      </c>
      <c r="K9" s="46">
        <v>48.28</v>
      </c>
      <c r="L9" s="46">
        <v>0</v>
      </c>
      <c r="M9" s="74">
        <v>0</v>
      </c>
      <c r="N9" s="73">
        <v>284.79999999999995</v>
      </c>
      <c r="O9" s="46">
        <v>326.74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50</v>
      </c>
      <c r="AB9">
        <v>0.39</v>
      </c>
      <c r="AC9">
        <v>25</v>
      </c>
      <c r="AD9">
        <v>150</v>
      </c>
      <c r="AE9">
        <v>200</v>
      </c>
      <c r="AF9">
        <v>179.2</v>
      </c>
      <c r="AG9">
        <v>30.6</v>
      </c>
      <c r="AH9">
        <v>76.739999999999995</v>
      </c>
      <c r="AI9">
        <v>48.28</v>
      </c>
      <c r="AJ9">
        <v>0</v>
      </c>
      <c r="AK9">
        <v>0</v>
      </c>
      <c r="AL9">
        <v>50</v>
      </c>
      <c r="AM9">
        <v>50</v>
      </c>
      <c r="AN9">
        <v>0</v>
      </c>
      <c r="AO9">
        <v>0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0</v>
      </c>
      <c r="K10" s="46">
        <v>48.28</v>
      </c>
      <c r="L10" s="46">
        <v>0</v>
      </c>
      <c r="M10" s="74">
        <v>0</v>
      </c>
      <c r="N10" s="73">
        <v>284.79999999999995</v>
      </c>
      <c r="O10" s="46">
        <v>326.74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50</v>
      </c>
      <c r="AB10">
        <v>0.39</v>
      </c>
      <c r="AC10">
        <v>25</v>
      </c>
      <c r="AD10">
        <v>150</v>
      </c>
      <c r="AE10">
        <v>200</v>
      </c>
      <c r="AF10">
        <v>179.2</v>
      </c>
      <c r="AG10">
        <v>30.6</v>
      </c>
      <c r="AH10">
        <v>76.739999999999995</v>
      </c>
      <c r="AI10">
        <v>48.28</v>
      </c>
      <c r="AJ10">
        <v>0</v>
      </c>
      <c r="AK10">
        <v>0</v>
      </c>
      <c r="AL10">
        <v>50</v>
      </c>
      <c r="AM10">
        <v>50</v>
      </c>
      <c r="AN10">
        <v>0</v>
      </c>
      <c r="AO10">
        <v>0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0</v>
      </c>
      <c r="K11" s="46">
        <v>48.28</v>
      </c>
      <c r="L11" s="46">
        <v>0</v>
      </c>
      <c r="M11" s="74">
        <v>0</v>
      </c>
      <c r="N11" s="73">
        <v>284.79999999999995</v>
      </c>
      <c r="O11" s="46">
        <v>326.74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50</v>
      </c>
      <c r="AB11">
        <v>0.39</v>
      </c>
      <c r="AC11">
        <v>25</v>
      </c>
      <c r="AD11">
        <v>150</v>
      </c>
      <c r="AE11">
        <v>200</v>
      </c>
      <c r="AF11">
        <v>179.2</v>
      </c>
      <c r="AG11">
        <v>30.6</v>
      </c>
      <c r="AH11">
        <v>76.739999999999995</v>
      </c>
      <c r="AI11">
        <v>48.28</v>
      </c>
      <c r="AJ11">
        <v>0</v>
      </c>
      <c r="AK11">
        <v>0</v>
      </c>
      <c r="AL11">
        <v>50</v>
      </c>
      <c r="AM11">
        <v>50</v>
      </c>
      <c r="AN11">
        <v>0</v>
      </c>
      <c r="AO11">
        <v>0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0</v>
      </c>
      <c r="K12" s="46">
        <v>48.28</v>
      </c>
      <c r="L12" s="46">
        <v>0</v>
      </c>
      <c r="M12" s="74">
        <v>0</v>
      </c>
      <c r="N12" s="73">
        <v>284.79999999999995</v>
      </c>
      <c r="O12" s="46">
        <v>326.74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50</v>
      </c>
      <c r="AB12">
        <v>0.39</v>
      </c>
      <c r="AC12">
        <v>25</v>
      </c>
      <c r="AD12">
        <v>150</v>
      </c>
      <c r="AE12">
        <v>200</v>
      </c>
      <c r="AF12">
        <v>179.2</v>
      </c>
      <c r="AG12">
        <v>30.6</v>
      </c>
      <c r="AH12">
        <v>76.739999999999995</v>
      </c>
      <c r="AI12">
        <v>48.28</v>
      </c>
      <c r="AJ12">
        <v>0</v>
      </c>
      <c r="AK12">
        <v>0</v>
      </c>
      <c r="AL12">
        <v>50</v>
      </c>
      <c r="AM12">
        <v>50</v>
      </c>
      <c r="AN12">
        <v>0</v>
      </c>
      <c r="AO12">
        <v>0</v>
      </c>
      <c r="AP12">
        <v>0</v>
      </c>
    </row>
    <row r="13" spans="1:42">
      <c r="A13" t="s">
        <v>242</v>
      </c>
      <c r="G13" t="s">
        <v>55</v>
      </c>
      <c r="H13" s="73">
        <v>0.39</v>
      </c>
      <c r="I13" s="46">
        <v>0</v>
      </c>
      <c r="J13" s="46">
        <v>0</v>
      </c>
      <c r="K13" s="46">
        <v>48.28</v>
      </c>
      <c r="L13" s="46">
        <v>0</v>
      </c>
      <c r="M13" s="74">
        <v>0</v>
      </c>
      <c r="N13" s="73">
        <v>284.79999999999995</v>
      </c>
      <c r="O13" s="46">
        <v>326.74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50</v>
      </c>
      <c r="AB13">
        <v>0.39</v>
      </c>
      <c r="AC13">
        <v>25</v>
      </c>
      <c r="AD13">
        <v>150</v>
      </c>
      <c r="AE13">
        <v>200</v>
      </c>
      <c r="AF13">
        <v>179.2</v>
      </c>
      <c r="AG13">
        <v>30.6</v>
      </c>
      <c r="AH13">
        <v>76.739999999999995</v>
      </c>
      <c r="AI13">
        <v>48.28</v>
      </c>
      <c r="AJ13">
        <v>0</v>
      </c>
      <c r="AK13">
        <v>0</v>
      </c>
      <c r="AL13">
        <v>50</v>
      </c>
      <c r="AM13">
        <v>50</v>
      </c>
      <c r="AN13">
        <v>0</v>
      </c>
      <c r="AO13">
        <v>0</v>
      </c>
      <c r="AP13">
        <v>0</v>
      </c>
    </row>
    <row r="14" spans="1:42">
      <c r="A14" t="s">
        <v>243</v>
      </c>
      <c r="G14" t="s">
        <v>56</v>
      </c>
      <c r="H14" s="73">
        <v>0.39</v>
      </c>
      <c r="I14" s="46">
        <v>0</v>
      </c>
      <c r="J14" s="46">
        <v>0</v>
      </c>
      <c r="K14" s="46">
        <v>48.28</v>
      </c>
      <c r="L14" s="46">
        <v>0</v>
      </c>
      <c r="M14" s="74">
        <v>0</v>
      </c>
      <c r="N14" s="73">
        <v>284.79999999999995</v>
      </c>
      <c r="O14" s="46">
        <v>326.74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50</v>
      </c>
      <c r="AB14">
        <v>0.39</v>
      </c>
      <c r="AC14">
        <v>25</v>
      </c>
      <c r="AD14">
        <v>150</v>
      </c>
      <c r="AE14">
        <v>200</v>
      </c>
      <c r="AF14">
        <v>179.2</v>
      </c>
      <c r="AG14">
        <v>30.6</v>
      </c>
      <c r="AH14">
        <v>76.739999999999995</v>
      </c>
      <c r="AI14">
        <v>48.28</v>
      </c>
      <c r="AJ14">
        <v>0</v>
      </c>
      <c r="AK14">
        <v>0</v>
      </c>
      <c r="AL14">
        <v>50</v>
      </c>
      <c r="AM14">
        <v>50</v>
      </c>
      <c r="AN14">
        <v>0</v>
      </c>
      <c r="AO14">
        <v>0</v>
      </c>
      <c r="AP14">
        <v>0</v>
      </c>
    </row>
    <row r="15" spans="1:42">
      <c r="A15" t="s">
        <v>244</v>
      </c>
      <c r="G15" t="s">
        <v>57</v>
      </c>
      <c r="H15" s="73">
        <v>0.39</v>
      </c>
      <c r="I15" s="46">
        <v>0</v>
      </c>
      <c r="J15" s="46">
        <v>0</v>
      </c>
      <c r="K15" s="46">
        <v>48.28</v>
      </c>
      <c r="L15" s="46">
        <v>0</v>
      </c>
      <c r="M15" s="74">
        <v>0</v>
      </c>
      <c r="N15" s="73">
        <v>284.79999999999995</v>
      </c>
      <c r="O15" s="46">
        <v>326.74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50</v>
      </c>
      <c r="AB15">
        <v>0.39</v>
      </c>
      <c r="AC15">
        <v>25</v>
      </c>
      <c r="AD15">
        <v>150</v>
      </c>
      <c r="AE15">
        <v>200</v>
      </c>
      <c r="AF15">
        <v>179.2</v>
      </c>
      <c r="AG15">
        <v>30.6</v>
      </c>
      <c r="AH15">
        <v>76.739999999999995</v>
      </c>
      <c r="AI15">
        <v>48.28</v>
      </c>
      <c r="AJ15">
        <v>0</v>
      </c>
      <c r="AK15">
        <v>0</v>
      </c>
      <c r="AL15">
        <v>50</v>
      </c>
      <c r="AM15">
        <v>50</v>
      </c>
      <c r="AN15">
        <v>0</v>
      </c>
      <c r="AO15">
        <v>0</v>
      </c>
      <c r="AP15">
        <v>0</v>
      </c>
    </row>
    <row r="16" spans="1:42">
      <c r="A16" t="s">
        <v>245</v>
      </c>
      <c r="G16" t="s">
        <v>58</v>
      </c>
      <c r="H16" s="73">
        <v>0.39</v>
      </c>
      <c r="I16" s="46">
        <v>0</v>
      </c>
      <c r="J16" s="46">
        <v>0</v>
      </c>
      <c r="K16" s="46">
        <v>48.28</v>
      </c>
      <c r="L16" s="46">
        <v>0</v>
      </c>
      <c r="M16" s="74">
        <v>0</v>
      </c>
      <c r="N16" s="73">
        <v>284.79999999999995</v>
      </c>
      <c r="O16" s="46">
        <v>326.74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50</v>
      </c>
      <c r="AB16">
        <v>0.39</v>
      </c>
      <c r="AC16">
        <v>25</v>
      </c>
      <c r="AD16">
        <v>150</v>
      </c>
      <c r="AE16">
        <v>200</v>
      </c>
      <c r="AF16">
        <v>179.2</v>
      </c>
      <c r="AG16">
        <v>30.6</v>
      </c>
      <c r="AH16">
        <v>76.739999999999995</v>
      </c>
      <c r="AI16">
        <v>48.28</v>
      </c>
      <c r="AJ16">
        <v>0</v>
      </c>
      <c r="AK16">
        <v>0</v>
      </c>
      <c r="AL16">
        <v>50</v>
      </c>
      <c r="AM16">
        <v>50</v>
      </c>
      <c r="AN16">
        <v>0</v>
      </c>
      <c r="AO16">
        <v>0</v>
      </c>
      <c r="AP16">
        <v>0</v>
      </c>
    </row>
    <row r="17" spans="1:42">
      <c r="A17" t="s">
        <v>246</v>
      </c>
      <c r="G17" t="s">
        <v>59</v>
      </c>
      <c r="H17" s="73">
        <v>0.39</v>
      </c>
      <c r="I17" s="46">
        <v>0</v>
      </c>
      <c r="J17" s="46">
        <v>0</v>
      </c>
      <c r="K17" s="46">
        <v>48.28</v>
      </c>
      <c r="L17" s="46">
        <v>0</v>
      </c>
      <c r="M17" s="74">
        <v>0</v>
      </c>
      <c r="N17" s="73">
        <v>284.79999999999995</v>
      </c>
      <c r="O17" s="46">
        <v>326.74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50</v>
      </c>
      <c r="AB17">
        <v>0.39</v>
      </c>
      <c r="AC17">
        <v>25</v>
      </c>
      <c r="AD17">
        <v>150</v>
      </c>
      <c r="AE17">
        <v>200</v>
      </c>
      <c r="AF17">
        <v>179.2</v>
      </c>
      <c r="AG17">
        <v>30.6</v>
      </c>
      <c r="AH17">
        <v>76.739999999999995</v>
      </c>
      <c r="AI17">
        <v>48.28</v>
      </c>
      <c r="AJ17">
        <v>0</v>
      </c>
      <c r="AK17">
        <v>0</v>
      </c>
      <c r="AL17">
        <v>50</v>
      </c>
      <c r="AM17">
        <v>50</v>
      </c>
      <c r="AN17">
        <v>0</v>
      </c>
      <c r="AO17">
        <v>0</v>
      </c>
      <c r="AP17">
        <v>0</v>
      </c>
    </row>
    <row r="18" spans="1:42">
      <c r="A18" t="s">
        <v>247</v>
      </c>
      <c r="G18" t="s">
        <v>60</v>
      </c>
      <c r="H18" s="73">
        <v>0.39</v>
      </c>
      <c r="I18" s="46">
        <v>0</v>
      </c>
      <c r="J18" s="46">
        <v>0</v>
      </c>
      <c r="K18" s="46">
        <v>48.28</v>
      </c>
      <c r="L18" s="46">
        <v>0</v>
      </c>
      <c r="M18" s="74">
        <v>0</v>
      </c>
      <c r="N18" s="73">
        <v>284.79999999999995</v>
      </c>
      <c r="O18" s="46">
        <v>326.74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50</v>
      </c>
      <c r="AB18">
        <v>0.39</v>
      </c>
      <c r="AC18">
        <v>25</v>
      </c>
      <c r="AD18">
        <v>150</v>
      </c>
      <c r="AE18">
        <v>200</v>
      </c>
      <c r="AF18">
        <v>179.2</v>
      </c>
      <c r="AG18">
        <v>30.6</v>
      </c>
      <c r="AH18">
        <v>76.739999999999995</v>
      </c>
      <c r="AI18">
        <v>48.28</v>
      </c>
      <c r="AJ18">
        <v>0</v>
      </c>
      <c r="AK18">
        <v>0</v>
      </c>
      <c r="AL18">
        <v>50</v>
      </c>
      <c r="AM18">
        <v>50</v>
      </c>
      <c r="AN18">
        <v>0</v>
      </c>
      <c r="AO18">
        <v>0</v>
      </c>
      <c r="AP18">
        <v>0</v>
      </c>
    </row>
    <row r="19" spans="1:42">
      <c r="A19" t="s">
        <v>261</v>
      </c>
      <c r="G19" t="s">
        <v>61</v>
      </c>
      <c r="H19" s="73">
        <v>0.39</v>
      </c>
      <c r="I19" s="46">
        <v>0</v>
      </c>
      <c r="J19" s="46">
        <v>0</v>
      </c>
      <c r="K19" s="46">
        <v>48.28</v>
      </c>
      <c r="L19" s="46">
        <v>0</v>
      </c>
      <c r="M19" s="74">
        <v>0</v>
      </c>
      <c r="N19" s="73">
        <v>284.79999999999995</v>
      </c>
      <c r="O19" s="46">
        <v>326.74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50</v>
      </c>
      <c r="AB19">
        <v>0.39</v>
      </c>
      <c r="AC19">
        <v>25</v>
      </c>
      <c r="AD19">
        <v>150</v>
      </c>
      <c r="AE19">
        <v>200</v>
      </c>
      <c r="AF19">
        <v>179.2</v>
      </c>
      <c r="AG19">
        <v>30.6</v>
      </c>
      <c r="AH19">
        <v>76.739999999999995</v>
      </c>
      <c r="AI19">
        <v>48.28</v>
      </c>
      <c r="AJ19">
        <v>0</v>
      </c>
      <c r="AK19">
        <v>0</v>
      </c>
      <c r="AL19">
        <v>50</v>
      </c>
      <c r="AM19">
        <v>50</v>
      </c>
      <c r="AN19">
        <v>0</v>
      </c>
      <c r="AO19">
        <v>0</v>
      </c>
      <c r="AP19">
        <v>0</v>
      </c>
    </row>
    <row r="20" spans="1:42">
      <c r="A20" t="s">
        <v>262</v>
      </c>
      <c r="G20" t="s">
        <v>62</v>
      </c>
      <c r="H20" s="73">
        <v>0.39</v>
      </c>
      <c r="I20" s="46">
        <v>0</v>
      </c>
      <c r="J20" s="46">
        <v>0</v>
      </c>
      <c r="K20" s="46">
        <v>48.28</v>
      </c>
      <c r="L20" s="46">
        <v>0</v>
      </c>
      <c r="M20" s="74">
        <v>0</v>
      </c>
      <c r="N20" s="73">
        <v>284.79999999999995</v>
      </c>
      <c r="O20" s="46">
        <v>326.74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50</v>
      </c>
      <c r="AB20">
        <v>0.39</v>
      </c>
      <c r="AC20">
        <v>25</v>
      </c>
      <c r="AD20">
        <v>150</v>
      </c>
      <c r="AE20">
        <v>200</v>
      </c>
      <c r="AF20">
        <v>179.2</v>
      </c>
      <c r="AG20">
        <v>30.6</v>
      </c>
      <c r="AH20">
        <v>76.739999999999995</v>
      </c>
      <c r="AI20">
        <v>48.28</v>
      </c>
      <c r="AJ20">
        <v>0</v>
      </c>
      <c r="AK20">
        <v>0</v>
      </c>
      <c r="AL20">
        <v>50</v>
      </c>
      <c r="AM20">
        <v>50</v>
      </c>
      <c r="AN20">
        <v>0</v>
      </c>
      <c r="AO20">
        <v>0</v>
      </c>
      <c r="AP20">
        <v>0</v>
      </c>
    </row>
    <row r="21" spans="1:42">
      <c r="A21" t="s">
        <v>248</v>
      </c>
      <c r="G21" t="s">
        <v>63</v>
      </c>
      <c r="H21" s="73">
        <v>0.39</v>
      </c>
      <c r="I21" s="46">
        <v>0</v>
      </c>
      <c r="J21" s="46">
        <v>0</v>
      </c>
      <c r="K21" s="46">
        <v>48.28</v>
      </c>
      <c r="L21" s="46">
        <v>0</v>
      </c>
      <c r="M21" s="74">
        <v>0</v>
      </c>
      <c r="N21" s="73">
        <v>284.79999999999995</v>
      </c>
      <c r="O21" s="46">
        <v>326.74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50</v>
      </c>
      <c r="AB21">
        <v>0.39</v>
      </c>
      <c r="AC21">
        <v>25</v>
      </c>
      <c r="AD21">
        <v>150</v>
      </c>
      <c r="AE21">
        <v>200</v>
      </c>
      <c r="AF21">
        <v>179.2</v>
      </c>
      <c r="AG21">
        <v>30.6</v>
      </c>
      <c r="AH21">
        <v>76.739999999999995</v>
      </c>
      <c r="AI21">
        <v>48.28</v>
      </c>
      <c r="AJ21">
        <v>0</v>
      </c>
      <c r="AK21">
        <v>0</v>
      </c>
      <c r="AL21">
        <v>50</v>
      </c>
      <c r="AM21">
        <v>50</v>
      </c>
      <c r="AN21">
        <v>0</v>
      </c>
      <c r="AO21">
        <v>0</v>
      </c>
      <c r="AP21">
        <v>0</v>
      </c>
    </row>
    <row r="22" spans="1:42">
      <c r="A22" t="s">
        <v>249</v>
      </c>
      <c r="G22" t="s">
        <v>64</v>
      </c>
      <c r="H22" s="73">
        <v>0.39</v>
      </c>
      <c r="I22" s="46">
        <v>0</v>
      </c>
      <c r="J22" s="46">
        <v>0</v>
      </c>
      <c r="K22" s="46">
        <v>48.28</v>
      </c>
      <c r="L22" s="46">
        <v>0</v>
      </c>
      <c r="M22" s="74">
        <v>0</v>
      </c>
      <c r="N22" s="73">
        <v>284.79999999999995</v>
      </c>
      <c r="O22" s="46">
        <v>326.74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50</v>
      </c>
      <c r="AB22">
        <v>0.39</v>
      </c>
      <c r="AC22">
        <v>25</v>
      </c>
      <c r="AD22">
        <v>150</v>
      </c>
      <c r="AE22">
        <v>200</v>
      </c>
      <c r="AF22">
        <v>179.2</v>
      </c>
      <c r="AG22">
        <v>30.6</v>
      </c>
      <c r="AH22">
        <v>76.739999999999995</v>
      </c>
      <c r="AI22">
        <v>48.28</v>
      </c>
      <c r="AJ22">
        <v>0</v>
      </c>
      <c r="AK22">
        <v>0</v>
      </c>
      <c r="AL22">
        <v>50</v>
      </c>
      <c r="AM22">
        <v>50</v>
      </c>
      <c r="AN22">
        <v>0</v>
      </c>
      <c r="AO22">
        <v>0</v>
      </c>
      <c r="AP22">
        <v>0</v>
      </c>
    </row>
    <row r="23" spans="1:42">
      <c r="A23" t="s">
        <v>250</v>
      </c>
      <c r="G23" t="s">
        <v>65</v>
      </c>
      <c r="H23" s="73">
        <v>0.39</v>
      </c>
      <c r="I23" s="46">
        <v>0</v>
      </c>
      <c r="J23" s="46">
        <v>0</v>
      </c>
      <c r="K23" s="46">
        <v>48.28</v>
      </c>
      <c r="L23" s="46">
        <v>0</v>
      </c>
      <c r="M23" s="74">
        <v>0</v>
      </c>
      <c r="N23" s="73">
        <v>284.79999999999995</v>
      </c>
      <c r="O23" s="46">
        <v>326.74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50</v>
      </c>
      <c r="AB23">
        <v>0.39</v>
      </c>
      <c r="AC23">
        <v>25</v>
      </c>
      <c r="AD23">
        <v>150</v>
      </c>
      <c r="AE23">
        <v>200</v>
      </c>
      <c r="AF23">
        <v>179.2</v>
      </c>
      <c r="AG23">
        <v>30.6</v>
      </c>
      <c r="AH23">
        <v>76.739999999999995</v>
      </c>
      <c r="AI23">
        <v>48.28</v>
      </c>
      <c r="AJ23">
        <v>0</v>
      </c>
      <c r="AK23">
        <v>0</v>
      </c>
      <c r="AL23">
        <v>50</v>
      </c>
      <c r="AM23">
        <v>50</v>
      </c>
      <c r="AN23">
        <v>0</v>
      </c>
      <c r="AO23">
        <v>0</v>
      </c>
      <c r="AP23">
        <v>0</v>
      </c>
    </row>
    <row r="24" spans="1:42">
      <c r="A24" t="s">
        <v>251</v>
      </c>
      <c r="G24" t="s">
        <v>66</v>
      </c>
      <c r="H24" s="73">
        <v>0.39</v>
      </c>
      <c r="I24" s="46">
        <v>0</v>
      </c>
      <c r="J24" s="46">
        <v>0</v>
      </c>
      <c r="K24" s="46">
        <v>48.28</v>
      </c>
      <c r="L24" s="46">
        <v>0</v>
      </c>
      <c r="M24" s="74">
        <v>0</v>
      </c>
      <c r="N24" s="73">
        <v>284.79999999999995</v>
      </c>
      <c r="O24" s="46">
        <v>326.74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50</v>
      </c>
      <c r="AB24">
        <v>0.39</v>
      </c>
      <c r="AC24">
        <v>25</v>
      </c>
      <c r="AD24">
        <v>150</v>
      </c>
      <c r="AE24">
        <v>200</v>
      </c>
      <c r="AF24">
        <v>179.2</v>
      </c>
      <c r="AG24">
        <v>30.6</v>
      </c>
      <c r="AH24">
        <v>76.739999999999995</v>
      </c>
      <c r="AI24">
        <v>48.28</v>
      </c>
      <c r="AJ24">
        <v>0</v>
      </c>
      <c r="AK24">
        <v>0</v>
      </c>
      <c r="AL24">
        <v>50</v>
      </c>
      <c r="AM24">
        <v>50</v>
      </c>
      <c r="AN24">
        <v>0</v>
      </c>
      <c r="AO24">
        <v>0</v>
      </c>
      <c r="AP24">
        <v>0</v>
      </c>
    </row>
    <row r="25" spans="1:42">
      <c r="A25" t="s">
        <v>252</v>
      </c>
      <c r="G25" t="s">
        <v>67</v>
      </c>
      <c r="H25" s="73">
        <v>0.39</v>
      </c>
      <c r="I25" s="46">
        <v>0</v>
      </c>
      <c r="J25" s="46">
        <v>0</v>
      </c>
      <c r="K25" s="46">
        <v>48.28</v>
      </c>
      <c r="L25" s="46">
        <v>0</v>
      </c>
      <c r="M25" s="74">
        <v>0</v>
      </c>
      <c r="N25" s="73">
        <v>284.79999999999995</v>
      </c>
      <c r="O25" s="46">
        <v>326.74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50</v>
      </c>
      <c r="AB25">
        <v>0.39</v>
      </c>
      <c r="AC25">
        <v>25</v>
      </c>
      <c r="AD25">
        <v>150</v>
      </c>
      <c r="AE25">
        <v>200</v>
      </c>
      <c r="AF25">
        <v>179.2</v>
      </c>
      <c r="AG25">
        <v>30.6</v>
      </c>
      <c r="AH25">
        <v>76.739999999999995</v>
      </c>
      <c r="AI25">
        <v>48.28</v>
      </c>
      <c r="AJ25">
        <v>0</v>
      </c>
      <c r="AK25">
        <v>0</v>
      </c>
      <c r="AL25">
        <v>50</v>
      </c>
      <c r="AM25">
        <v>50</v>
      </c>
      <c r="AN25">
        <v>0</v>
      </c>
      <c r="AO25">
        <v>0</v>
      </c>
      <c r="AP25">
        <v>0</v>
      </c>
    </row>
    <row r="26" spans="1:42">
      <c r="A26" t="s">
        <v>253</v>
      </c>
      <c r="G26" t="s">
        <v>68</v>
      </c>
      <c r="H26" s="73">
        <v>0.39</v>
      </c>
      <c r="I26" s="46">
        <v>0</v>
      </c>
      <c r="J26" s="46">
        <v>0</v>
      </c>
      <c r="K26" s="46">
        <v>48.28</v>
      </c>
      <c r="L26" s="46">
        <v>0</v>
      </c>
      <c r="M26" s="74">
        <v>0</v>
      </c>
      <c r="N26" s="73">
        <v>284.79999999999995</v>
      </c>
      <c r="O26" s="46">
        <v>326.74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50</v>
      </c>
      <c r="AB26">
        <v>0.39</v>
      </c>
      <c r="AC26">
        <v>25</v>
      </c>
      <c r="AD26">
        <v>150</v>
      </c>
      <c r="AE26">
        <v>200</v>
      </c>
      <c r="AF26">
        <v>179.2</v>
      </c>
      <c r="AG26">
        <v>30.6</v>
      </c>
      <c r="AH26">
        <v>76.739999999999995</v>
      </c>
      <c r="AI26">
        <v>48.28</v>
      </c>
      <c r="AJ26">
        <v>0</v>
      </c>
      <c r="AK26">
        <v>0</v>
      </c>
      <c r="AL26">
        <v>50</v>
      </c>
      <c r="AM26">
        <v>50</v>
      </c>
      <c r="AN26">
        <v>0</v>
      </c>
      <c r="AO26">
        <v>0</v>
      </c>
      <c r="AP26">
        <v>0</v>
      </c>
    </row>
    <row r="27" spans="1:42">
      <c r="A27" t="s">
        <v>254</v>
      </c>
      <c r="G27" t="s">
        <v>69</v>
      </c>
      <c r="H27" s="73">
        <v>0.53</v>
      </c>
      <c r="I27" s="46">
        <v>0</v>
      </c>
      <c r="J27" s="46">
        <v>0</v>
      </c>
      <c r="K27" s="46">
        <v>48.28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0</v>
      </c>
      <c r="X27">
        <v>191.9</v>
      </c>
      <c r="Y27">
        <v>0</v>
      </c>
      <c r="Z27">
        <v>0</v>
      </c>
      <c r="AA27">
        <v>50</v>
      </c>
      <c r="AB27">
        <v>0.53</v>
      </c>
      <c r="AC27">
        <v>25</v>
      </c>
      <c r="AD27">
        <v>0</v>
      </c>
      <c r="AE27">
        <v>100</v>
      </c>
      <c r="AF27">
        <v>0</v>
      </c>
      <c r="AG27">
        <v>0</v>
      </c>
      <c r="AH27">
        <v>0</v>
      </c>
      <c r="AI27">
        <v>48.28</v>
      </c>
      <c r="AJ27">
        <v>0</v>
      </c>
      <c r="AK27">
        <v>0</v>
      </c>
      <c r="AL27">
        <v>50</v>
      </c>
      <c r="AM27">
        <v>50</v>
      </c>
      <c r="AN27">
        <v>0</v>
      </c>
      <c r="AO27">
        <v>0</v>
      </c>
      <c r="AP27">
        <v>0</v>
      </c>
    </row>
    <row r="28" spans="1:42">
      <c r="A28" t="s">
        <v>255</v>
      </c>
      <c r="G28" t="s">
        <v>70</v>
      </c>
      <c r="H28" s="73">
        <v>0.53</v>
      </c>
      <c r="I28" s="46">
        <v>0</v>
      </c>
      <c r="J28" s="46">
        <v>0</v>
      </c>
      <c r="K28" s="46">
        <v>48.28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0</v>
      </c>
      <c r="X28">
        <v>191.9</v>
      </c>
      <c r="Y28">
        <v>0</v>
      </c>
      <c r="Z28">
        <v>0</v>
      </c>
      <c r="AA28">
        <v>50</v>
      </c>
      <c r="AB28">
        <v>0.53</v>
      </c>
      <c r="AC28">
        <v>25</v>
      </c>
      <c r="AD28">
        <v>0</v>
      </c>
      <c r="AE28">
        <v>100</v>
      </c>
      <c r="AF28">
        <v>0</v>
      </c>
      <c r="AG28">
        <v>0</v>
      </c>
      <c r="AH28">
        <v>0</v>
      </c>
      <c r="AI28">
        <v>48.28</v>
      </c>
      <c r="AJ28">
        <v>0</v>
      </c>
      <c r="AK28">
        <v>0</v>
      </c>
      <c r="AL28">
        <v>50</v>
      </c>
      <c r="AM28">
        <v>50</v>
      </c>
      <c r="AN28">
        <v>0</v>
      </c>
      <c r="AO28">
        <v>0</v>
      </c>
      <c r="AP28">
        <v>0</v>
      </c>
    </row>
    <row r="29" spans="1:42">
      <c r="A29" t="s">
        <v>263</v>
      </c>
      <c r="G29" t="s">
        <v>71</v>
      </c>
      <c r="H29" s="73">
        <v>0.53</v>
      </c>
      <c r="I29" s="46">
        <v>0</v>
      </c>
      <c r="J29" s="46">
        <v>0</v>
      </c>
      <c r="K29" s="46">
        <v>48.28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0</v>
      </c>
      <c r="X29">
        <v>191.9</v>
      </c>
      <c r="Y29">
        <v>0</v>
      </c>
      <c r="Z29">
        <v>0</v>
      </c>
      <c r="AA29">
        <v>50</v>
      </c>
      <c r="AB29">
        <v>0.53</v>
      </c>
      <c r="AC29">
        <v>25</v>
      </c>
      <c r="AD29">
        <v>0</v>
      </c>
      <c r="AE29">
        <v>100</v>
      </c>
      <c r="AF29">
        <v>0</v>
      </c>
      <c r="AG29">
        <v>0</v>
      </c>
      <c r="AH29">
        <v>0</v>
      </c>
      <c r="AI29">
        <v>48.28</v>
      </c>
      <c r="AJ29">
        <v>0</v>
      </c>
      <c r="AK29">
        <v>0</v>
      </c>
      <c r="AL29">
        <v>50</v>
      </c>
      <c r="AM29">
        <v>50</v>
      </c>
      <c r="AN29">
        <v>0</v>
      </c>
      <c r="AO29">
        <v>0</v>
      </c>
      <c r="AP29">
        <v>0</v>
      </c>
    </row>
    <row r="30" spans="1:42">
      <c r="A30" t="s">
        <v>264</v>
      </c>
      <c r="G30" t="s">
        <v>72</v>
      </c>
      <c r="H30" s="73">
        <v>0.53</v>
      </c>
      <c r="I30" s="46">
        <v>0</v>
      </c>
      <c r="J30" s="46">
        <v>0</v>
      </c>
      <c r="K30" s="46">
        <v>48.28</v>
      </c>
      <c r="L30" s="46">
        <v>0.13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0.13</v>
      </c>
      <c r="X30">
        <v>191.9</v>
      </c>
      <c r="Y30">
        <v>0</v>
      </c>
      <c r="Z30">
        <v>0</v>
      </c>
      <c r="AA30">
        <v>50</v>
      </c>
      <c r="AB30">
        <v>0.53</v>
      </c>
      <c r="AC30">
        <v>25</v>
      </c>
      <c r="AD30">
        <v>0</v>
      </c>
      <c r="AE30">
        <v>100</v>
      </c>
      <c r="AF30">
        <v>0</v>
      </c>
      <c r="AG30">
        <v>0</v>
      </c>
      <c r="AH30">
        <v>0</v>
      </c>
      <c r="AI30">
        <v>48.28</v>
      </c>
      <c r="AJ30">
        <v>0</v>
      </c>
      <c r="AK30">
        <v>0</v>
      </c>
      <c r="AL30">
        <v>50</v>
      </c>
      <c r="AM30">
        <v>50</v>
      </c>
      <c r="AN30">
        <v>0</v>
      </c>
      <c r="AO30">
        <v>0</v>
      </c>
      <c r="AP30">
        <v>0</v>
      </c>
    </row>
    <row r="31" spans="1:42">
      <c r="A31" t="s">
        <v>274</v>
      </c>
      <c r="G31" t="s">
        <v>73</v>
      </c>
      <c r="H31" s="73">
        <v>0.57999999999999996</v>
      </c>
      <c r="I31" s="46">
        <v>0</v>
      </c>
      <c r="J31" s="46">
        <v>0</v>
      </c>
      <c r="K31" s="46">
        <v>48.28</v>
      </c>
      <c r="L31" s="46">
        <v>0.51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0.51</v>
      </c>
      <c r="X31">
        <v>191.9</v>
      </c>
      <c r="Y31">
        <v>0</v>
      </c>
      <c r="Z31">
        <v>0</v>
      </c>
      <c r="AA31">
        <v>50</v>
      </c>
      <c r="AB31">
        <v>0.57999999999999996</v>
      </c>
      <c r="AC31">
        <v>25</v>
      </c>
      <c r="AD31">
        <v>0</v>
      </c>
      <c r="AE31">
        <v>100</v>
      </c>
      <c r="AF31">
        <v>0</v>
      </c>
      <c r="AG31">
        <v>0</v>
      </c>
      <c r="AH31">
        <v>0</v>
      </c>
      <c r="AI31">
        <v>48.28</v>
      </c>
      <c r="AJ31">
        <v>0</v>
      </c>
      <c r="AK31">
        <v>0</v>
      </c>
      <c r="AL31">
        <v>50</v>
      </c>
      <c r="AM31">
        <v>50</v>
      </c>
      <c r="AN31">
        <v>0</v>
      </c>
      <c r="AO31">
        <v>0</v>
      </c>
      <c r="AP31">
        <v>0</v>
      </c>
    </row>
    <row r="32" spans="1:42">
      <c r="A32" t="s">
        <v>275</v>
      </c>
      <c r="G32" t="s">
        <v>74</v>
      </c>
      <c r="H32" s="73">
        <v>0.57999999999999996</v>
      </c>
      <c r="I32" s="46">
        <v>0</v>
      </c>
      <c r="J32" s="46">
        <v>0</v>
      </c>
      <c r="K32" s="46">
        <v>48.28</v>
      </c>
      <c r="L32" s="46">
        <v>0.9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0.9</v>
      </c>
      <c r="X32">
        <v>191.9</v>
      </c>
      <c r="Y32">
        <v>0</v>
      </c>
      <c r="Z32">
        <v>0</v>
      </c>
      <c r="AA32">
        <v>50</v>
      </c>
      <c r="AB32">
        <v>0.57999999999999996</v>
      </c>
      <c r="AC32">
        <v>25</v>
      </c>
      <c r="AD32">
        <v>0</v>
      </c>
      <c r="AE32">
        <v>100</v>
      </c>
      <c r="AF32">
        <v>0</v>
      </c>
      <c r="AG32">
        <v>0</v>
      </c>
      <c r="AH32">
        <v>0</v>
      </c>
      <c r="AI32">
        <v>48.28</v>
      </c>
      <c r="AJ32">
        <v>0</v>
      </c>
      <c r="AK32">
        <v>0</v>
      </c>
      <c r="AL32">
        <v>50</v>
      </c>
      <c r="AM32">
        <v>50</v>
      </c>
      <c r="AN32">
        <v>0</v>
      </c>
      <c r="AO32">
        <v>0</v>
      </c>
      <c r="AP32">
        <v>0</v>
      </c>
    </row>
    <row r="33" spans="1:42">
      <c r="A33" t="s">
        <v>276</v>
      </c>
      <c r="G33" t="s">
        <v>75</v>
      </c>
      <c r="H33" s="73">
        <v>0.57999999999999996</v>
      </c>
      <c r="I33" s="46">
        <v>0</v>
      </c>
      <c r="J33" s="46">
        <v>0</v>
      </c>
      <c r="K33" s="46">
        <v>48.28</v>
      </c>
      <c r="L33" s="46">
        <v>1.4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1.4</v>
      </c>
      <c r="X33">
        <v>191.9</v>
      </c>
      <c r="Y33">
        <v>0</v>
      </c>
      <c r="Z33">
        <v>0</v>
      </c>
      <c r="AA33">
        <v>50</v>
      </c>
      <c r="AB33">
        <v>0.57999999999999996</v>
      </c>
      <c r="AC33">
        <v>25</v>
      </c>
      <c r="AD33">
        <v>0</v>
      </c>
      <c r="AE33">
        <v>100</v>
      </c>
      <c r="AF33">
        <v>0</v>
      </c>
      <c r="AG33">
        <v>0</v>
      </c>
      <c r="AH33">
        <v>0</v>
      </c>
      <c r="AI33">
        <v>48.28</v>
      </c>
      <c r="AJ33">
        <v>0</v>
      </c>
      <c r="AK33">
        <v>0</v>
      </c>
      <c r="AL33">
        <v>50</v>
      </c>
      <c r="AM33">
        <v>50</v>
      </c>
      <c r="AN33">
        <v>0</v>
      </c>
      <c r="AO33">
        <v>0</v>
      </c>
      <c r="AP33">
        <v>0</v>
      </c>
    </row>
    <row r="34" spans="1:42">
      <c r="A34" t="s">
        <v>277</v>
      </c>
      <c r="G34" t="s">
        <v>76</v>
      </c>
      <c r="H34" s="73">
        <v>0.57999999999999996</v>
      </c>
      <c r="I34" s="46">
        <v>0</v>
      </c>
      <c r="J34" s="46">
        <v>0</v>
      </c>
      <c r="K34" s="46">
        <v>48.28</v>
      </c>
      <c r="L34" s="46">
        <v>1.98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1.98</v>
      </c>
      <c r="X34">
        <v>191.9</v>
      </c>
      <c r="Y34">
        <v>0</v>
      </c>
      <c r="Z34">
        <v>0</v>
      </c>
      <c r="AA34">
        <v>50</v>
      </c>
      <c r="AB34">
        <v>0.57999999999999996</v>
      </c>
      <c r="AC34">
        <v>25</v>
      </c>
      <c r="AD34">
        <v>0</v>
      </c>
      <c r="AE34">
        <v>100</v>
      </c>
      <c r="AF34">
        <v>0</v>
      </c>
      <c r="AG34">
        <v>0</v>
      </c>
      <c r="AH34">
        <v>0</v>
      </c>
      <c r="AI34">
        <v>48.28</v>
      </c>
      <c r="AJ34">
        <v>0</v>
      </c>
      <c r="AK34">
        <v>0</v>
      </c>
      <c r="AL34">
        <v>50</v>
      </c>
      <c r="AM34">
        <v>50</v>
      </c>
      <c r="AN34">
        <v>0</v>
      </c>
      <c r="AO34">
        <v>0</v>
      </c>
      <c r="AP34">
        <v>0</v>
      </c>
    </row>
    <row r="35" spans="1:42">
      <c r="A35" t="s">
        <v>279</v>
      </c>
      <c r="G35" t="s">
        <v>77</v>
      </c>
      <c r="H35" s="73">
        <v>0.97</v>
      </c>
      <c r="I35" s="46">
        <v>0</v>
      </c>
      <c r="J35" s="46">
        <v>0</v>
      </c>
      <c r="K35" s="46">
        <v>48.28</v>
      </c>
      <c r="L35" s="46">
        <v>2.63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2.63</v>
      </c>
      <c r="X35">
        <v>191.9</v>
      </c>
      <c r="Y35">
        <v>0</v>
      </c>
      <c r="Z35">
        <v>0</v>
      </c>
      <c r="AA35">
        <v>50</v>
      </c>
      <c r="AB35">
        <v>0.97</v>
      </c>
      <c r="AC35">
        <v>25</v>
      </c>
      <c r="AD35">
        <v>0</v>
      </c>
      <c r="AE35">
        <v>100</v>
      </c>
      <c r="AF35">
        <v>0</v>
      </c>
      <c r="AG35">
        <v>0</v>
      </c>
      <c r="AH35">
        <v>0</v>
      </c>
      <c r="AI35">
        <v>48.28</v>
      </c>
      <c r="AJ35">
        <v>0</v>
      </c>
      <c r="AK35">
        <v>0</v>
      </c>
      <c r="AL35">
        <v>50</v>
      </c>
      <c r="AM35">
        <v>50</v>
      </c>
      <c r="AN35">
        <v>0</v>
      </c>
      <c r="AO35">
        <v>0</v>
      </c>
      <c r="AP35">
        <v>0</v>
      </c>
    </row>
    <row r="36" spans="1:42">
      <c r="A36" t="s">
        <v>309</v>
      </c>
      <c r="G36" t="s">
        <v>78</v>
      </c>
      <c r="H36" s="73">
        <v>0.97</v>
      </c>
      <c r="I36" s="46">
        <v>0</v>
      </c>
      <c r="J36" s="46">
        <v>0</v>
      </c>
      <c r="K36" s="46">
        <v>48.28</v>
      </c>
      <c r="L36" s="46">
        <v>3.3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3.3</v>
      </c>
      <c r="X36">
        <v>191.9</v>
      </c>
      <c r="Y36">
        <v>0</v>
      </c>
      <c r="Z36">
        <v>0</v>
      </c>
      <c r="AA36">
        <v>50</v>
      </c>
      <c r="AB36">
        <v>0.97</v>
      </c>
      <c r="AC36">
        <v>25</v>
      </c>
      <c r="AD36">
        <v>0</v>
      </c>
      <c r="AE36">
        <v>100</v>
      </c>
      <c r="AF36">
        <v>0</v>
      </c>
      <c r="AG36">
        <v>0</v>
      </c>
      <c r="AH36">
        <v>0</v>
      </c>
      <c r="AI36">
        <v>48.28</v>
      </c>
      <c r="AJ36">
        <v>0</v>
      </c>
      <c r="AK36">
        <v>0</v>
      </c>
      <c r="AL36">
        <v>50</v>
      </c>
      <c r="AM36">
        <v>50</v>
      </c>
      <c r="AN36">
        <v>0</v>
      </c>
      <c r="AO36">
        <v>0</v>
      </c>
      <c r="AP36">
        <v>0</v>
      </c>
    </row>
    <row r="37" spans="1:42">
      <c r="A37" t="s">
        <v>310</v>
      </c>
      <c r="G37" t="s">
        <v>79</v>
      </c>
      <c r="H37" s="73">
        <v>0.97</v>
      </c>
      <c r="I37" s="46">
        <v>0</v>
      </c>
      <c r="J37" s="46">
        <v>0</v>
      </c>
      <c r="K37" s="46">
        <v>48.28</v>
      </c>
      <c r="L37" s="46">
        <v>3.95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3.95</v>
      </c>
      <c r="X37">
        <v>191.9</v>
      </c>
      <c r="Y37">
        <v>0</v>
      </c>
      <c r="Z37">
        <v>0</v>
      </c>
      <c r="AA37">
        <v>50</v>
      </c>
      <c r="AB37">
        <v>0.97</v>
      </c>
      <c r="AC37">
        <v>25</v>
      </c>
      <c r="AD37">
        <v>0</v>
      </c>
      <c r="AE37">
        <v>100</v>
      </c>
      <c r="AF37">
        <v>0</v>
      </c>
      <c r="AG37">
        <v>0</v>
      </c>
      <c r="AH37">
        <v>0</v>
      </c>
      <c r="AI37">
        <v>48.28</v>
      </c>
      <c r="AJ37">
        <v>0</v>
      </c>
      <c r="AK37">
        <v>0</v>
      </c>
      <c r="AL37">
        <v>50</v>
      </c>
      <c r="AM37">
        <v>50</v>
      </c>
      <c r="AN37">
        <v>0</v>
      </c>
      <c r="AO37">
        <v>0</v>
      </c>
      <c r="AP37">
        <v>0</v>
      </c>
    </row>
    <row r="38" spans="1:42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48.28</v>
      </c>
      <c r="L38" s="46">
        <v>4.62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4.62</v>
      </c>
      <c r="X38">
        <v>191.9</v>
      </c>
      <c r="Y38">
        <v>0</v>
      </c>
      <c r="Z38">
        <v>0</v>
      </c>
      <c r="AA38">
        <v>50</v>
      </c>
      <c r="AB38">
        <v>0.97</v>
      </c>
      <c r="AC38">
        <v>25</v>
      </c>
      <c r="AD38">
        <v>0</v>
      </c>
      <c r="AE38">
        <v>100</v>
      </c>
      <c r="AF38">
        <v>0</v>
      </c>
      <c r="AG38">
        <v>0</v>
      </c>
      <c r="AH38">
        <v>0</v>
      </c>
      <c r="AI38">
        <v>48.28</v>
      </c>
      <c r="AJ38">
        <v>0</v>
      </c>
      <c r="AK38">
        <v>0</v>
      </c>
      <c r="AL38">
        <v>50</v>
      </c>
      <c r="AM38">
        <v>50</v>
      </c>
      <c r="AN38">
        <v>0</v>
      </c>
      <c r="AO38">
        <v>0</v>
      </c>
      <c r="AP38">
        <v>0</v>
      </c>
    </row>
    <row r="39" spans="1:42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62.760000000000005</v>
      </c>
      <c r="L39" s="46">
        <v>5.23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5.23</v>
      </c>
      <c r="X39">
        <v>191.9</v>
      </c>
      <c r="Y39">
        <v>0</v>
      </c>
      <c r="Z39">
        <v>0</v>
      </c>
      <c r="AA39">
        <v>50</v>
      </c>
      <c r="AB39">
        <v>0.97</v>
      </c>
      <c r="AC39">
        <v>25</v>
      </c>
      <c r="AD39">
        <v>0</v>
      </c>
      <c r="AE39">
        <v>100</v>
      </c>
      <c r="AF39">
        <v>0</v>
      </c>
      <c r="AG39">
        <v>0</v>
      </c>
      <c r="AH39">
        <v>0</v>
      </c>
      <c r="AI39">
        <v>48.28</v>
      </c>
      <c r="AJ39">
        <v>0</v>
      </c>
      <c r="AK39">
        <v>0</v>
      </c>
      <c r="AL39">
        <v>50</v>
      </c>
      <c r="AM39">
        <v>50</v>
      </c>
      <c r="AN39">
        <v>0</v>
      </c>
      <c r="AO39">
        <v>14.48</v>
      </c>
      <c r="AP39">
        <v>0</v>
      </c>
    </row>
    <row r="40" spans="1:42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62.760000000000005</v>
      </c>
      <c r="L40" s="46">
        <v>5.82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5.82</v>
      </c>
      <c r="X40">
        <v>191.9</v>
      </c>
      <c r="Y40">
        <v>0</v>
      </c>
      <c r="Z40">
        <v>0</v>
      </c>
      <c r="AA40">
        <v>50</v>
      </c>
      <c r="AB40">
        <v>0.97</v>
      </c>
      <c r="AC40">
        <v>25</v>
      </c>
      <c r="AD40">
        <v>0</v>
      </c>
      <c r="AE40">
        <v>100</v>
      </c>
      <c r="AF40">
        <v>0</v>
      </c>
      <c r="AG40">
        <v>0</v>
      </c>
      <c r="AH40">
        <v>0</v>
      </c>
      <c r="AI40">
        <v>48.28</v>
      </c>
      <c r="AJ40">
        <v>0</v>
      </c>
      <c r="AK40">
        <v>0</v>
      </c>
      <c r="AL40">
        <v>50</v>
      </c>
      <c r="AM40">
        <v>50</v>
      </c>
      <c r="AN40">
        <v>0</v>
      </c>
      <c r="AO40">
        <v>14.48</v>
      </c>
      <c r="AP40">
        <v>0</v>
      </c>
    </row>
    <row r="41" spans="1:42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62.760000000000005</v>
      </c>
      <c r="L41" s="46">
        <v>6.4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6.4</v>
      </c>
      <c r="X41">
        <v>191.9</v>
      </c>
      <c r="Y41">
        <v>0</v>
      </c>
      <c r="Z41">
        <v>0</v>
      </c>
      <c r="AA41">
        <v>50</v>
      </c>
      <c r="AB41">
        <v>0.97</v>
      </c>
      <c r="AC41">
        <v>25</v>
      </c>
      <c r="AD41">
        <v>0</v>
      </c>
      <c r="AE41">
        <v>100</v>
      </c>
      <c r="AF41">
        <v>0</v>
      </c>
      <c r="AG41">
        <v>0</v>
      </c>
      <c r="AH41">
        <v>0</v>
      </c>
      <c r="AI41">
        <v>48.28</v>
      </c>
      <c r="AJ41">
        <v>0</v>
      </c>
      <c r="AK41">
        <v>0</v>
      </c>
      <c r="AL41">
        <v>50</v>
      </c>
      <c r="AM41">
        <v>50</v>
      </c>
      <c r="AN41">
        <v>0</v>
      </c>
      <c r="AO41">
        <v>14.48</v>
      </c>
      <c r="AP41">
        <v>0</v>
      </c>
    </row>
    <row r="42" spans="1:42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62.760000000000005</v>
      </c>
      <c r="L42" s="46">
        <v>6.87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6.87</v>
      </c>
      <c r="X42">
        <v>191.9</v>
      </c>
      <c r="Y42">
        <v>0</v>
      </c>
      <c r="Z42">
        <v>0</v>
      </c>
      <c r="AA42">
        <v>50</v>
      </c>
      <c r="AB42">
        <v>0.97</v>
      </c>
      <c r="AC42">
        <v>25</v>
      </c>
      <c r="AD42">
        <v>0</v>
      </c>
      <c r="AE42">
        <v>100</v>
      </c>
      <c r="AF42">
        <v>0</v>
      </c>
      <c r="AG42">
        <v>0</v>
      </c>
      <c r="AH42">
        <v>0</v>
      </c>
      <c r="AI42">
        <v>48.28</v>
      </c>
      <c r="AJ42">
        <v>0</v>
      </c>
      <c r="AK42">
        <v>0</v>
      </c>
      <c r="AL42">
        <v>50</v>
      </c>
      <c r="AM42">
        <v>50</v>
      </c>
      <c r="AN42">
        <v>0</v>
      </c>
      <c r="AO42">
        <v>14.48</v>
      </c>
      <c r="AP42">
        <v>0</v>
      </c>
    </row>
    <row r="43" spans="1:42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62.760000000000005</v>
      </c>
      <c r="L43" s="46">
        <v>7.39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7.39</v>
      </c>
      <c r="X43">
        <v>191.9</v>
      </c>
      <c r="Y43">
        <v>0</v>
      </c>
      <c r="Z43">
        <v>0</v>
      </c>
      <c r="AA43">
        <v>50</v>
      </c>
      <c r="AB43">
        <v>0.97</v>
      </c>
      <c r="AC43">
        <v>25</v>
      </c>
      <c r="AD43">
        <v>0</v>
      </c>
      <c r="AE43">
        <v>100</v>
      </c>
      <c r="AF43">
        <v>0</v>
      </c>
      <c r="AG43">
        <v>0</v>
      </c>
      <c r="AH43">
        <v>0</v>
      </c>
      <c r="AI43">
        <v>48.28</v>
      </c>
      <c r="AJ43">
        <v>0</v>
      </c>
      <c r="AK43">
        <v>0</v>
      </c>
      <c r="AL43">
        <v>50</v>
      </c>
      <c r="AM43">
        <v>50</v>
      </c>
      <c r="AN43">
        <v>0</v>
      </c>
      <c r="AO43">
        <v>14.48</v>
      </c>
      <c r="AP43">
        <v>0</v>
      </c>
    </row>
    <row r="44" spans="1:42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62.760000000000005</v>
      </c>
      <c r="L44" s="46">
        <v>7.82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7.82</v>
      </c>
      <c r="X44">
        <v>191.9</v>
      </c>
      <c r="Y44">
        <v>0</v>
      </c>
      <c r="Z44">
        <v>0</v>
      </c>
      <c r="AA44">
        <v>50</v>
      </c>
      <c r="AB44">
        <v>0.97</v>
      </c>
      <c r="AC44">
        <v>25</v>
      </c>
      <c r="AD44">
        <v>0</v>
      </c>
      <c r="AE44">
        <v>100</v>
      </c>
      <c r="AF44">
        <v>0</v>
      </c>
      <c r="AG44">
        <v>0</v>
      </c>
      <c r="AH44">
        <v>0</v>
      </c>
      <c r="AI44">
        <v>48.28</v>
      </c>
      <c r="AJ44">
        <v>0</v>
      </c>
      <c r="AK44">
        <v>0</v>
      </c>
      <c r="AL44">
        <v>50</v>
      </c>
      <c r="AM44">
        <v>50</v>
      </c>
      <c r="AN44">
        <v>0</v>
      </c>
      <c r="AO44">
        <v>14.48</v>
      </c>
      <c r="AP44">
        <v>0</v>
      </c>
    </row>
    <row r="45" spans="1:42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62.760000000000005</v>
      </c>
      <c r="L45" s="46">
        <v>8.15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8.15</v>
      </c>
      <c r="X45">
        <v>191.9</v>
      </c>
      <c r="Y45">
        <v>0</v>
      </c>
      <c r="Z45">
        <v>0</v>
      </c>
      <c r="AA45">
        <v>50</v>
      </c>
      <c r="AB45">
        <v>0.97</v>
      </c>
      <c r="AC45">
        <v>25</v>
      </c>
      <c r="AD45">
        <v>0</v>
      </c>
      <c r="AE45">
        <v>100</v>
      </c>
      <c r="AF45">
        <v>0</v>
      </c>
      <c r="AG45">
        <v>0</v>
      </c>
      <c r="AH45">
        <v>0</v>
      </c>
      <c r="AI45">
        <v>48.28</v>
      </c>
      <c r="AJ45">
        <v>0</v>
      </c>
      <c r="AK45">
        <v>0</v>
      </c>
      <c r="AL45">
        <v>50</v>
      </c>
      <c r="AM45">
        <v>50</v>
      </c>
      <c r="AN45">
        <v>0</v>
      </c>
      <c r="AO45">
        <v>14.48</v>
      </c>
      <c r="AP45">
        <v>0</v>
      </c>
    </row>
    <row r="46" spans="1:42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62.760000000000005</v>
      </c>
      <c r="L46" s="46">
        <v>8.4499999999999993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8.4499999999999993</v>
      </c>
      <c r="X46">
        <v>191.9</v>
      </c>
      <c r="Y46">
        <v>0</v>
      </c>
      <c r="Z46">
        <v>0</v>
      </c>
      <c r="AA46">
        <v>50</v>
      </c>
      <c r="AB46">
        <v>0.97</v>
      </c>
      <c r="AC46">
        <v>25</v>
      </c>
      <c r="AD46">
        <v>0</v>
      </c>
      <c r="AE46">
        <v>100</v>
      </c>
      <c r="AF46">
        <v>0</v>
      </c>
      <c r="AG46">
        <v>0</v>
      </c>
      <c r="AH46">
        <v>0</v>
      </c>
      <c r="AI46">
        <v>48.28</v>
      </c>
      <c r="AJ46">
        <v>0</v>
      </c>
      <c r="AK46">
        <v>0</v>
      </c>
      <c r="AL46">
        <v>50</v>
      </c>
      <c r="AM46">
        <v>50</v>
      </c>
      <c r="AN46">
        <v>0</v>
      </c>
      <c r="AO46">
        <v>14.48</v>
      </c>
      <c r="AP46">
        <v>0</v>
      </c>
    </row>
    <row r="47" spans="1:42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62.760000000000005</v>
      </c>
      <c r="L47" s="46">
        <v>8.74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8.74</v>
      </c>
      <c r="X47">
        <v>191.9</v>
      </c>
      <c r="Y47">
        <v>0</v>
      </c>
      <c r="Z47">
        <v>0</v>
      </c>
      <c r="AA47">
        <v>50</v>
      </c>
      <c r="AB47">
        <v>0.97</v>
      </c>
      <c r="AC47">
        <v>25</v>
      </c>
      <c r="AD47">
        <v>0</v>
      </c>
      <c r="AE47">
        <v>100</v>
      </c>
      <c r="AF47">
        <v>0</v>
      </c>
      <c r="AG47">
        <v>0</v>
      </c>
      <c r="AH47">
        <v>0</v>
      </c>
      <c r="AI47">
        <v>48.28</v>
      </c>
      <c r="AJ47">
        <v>0</v>
      </c>
      <c r="AK47">
        <v>0</v>
      </c>
      <c r="AL47">
        <v>50</v>
      </c>
      <c r="AM47">
        <v>50</v>
      </c>
      <c r="AN47">
        <v>0</v>
      </c>
      <c r="AO47">
        <v>14.48</v>
      </c>
      <c r="AP47">
        <v>0</v>
      </c>
    </row>
    <row r="48" spans="1:42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62.760000000000005</v>
      </c>
      <c r="L48" s="46">
        <v>8.9600000000000009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8.9600000000000009</v>
      </c>
      <c r="X48">
        <v>191.9</v>
      </c>
      <c r="Y48">
        <v>0</v>
      </c>
      <c r="Z48">
        <v>0</v>
      </c>
      <c r="AA48">
        <v>50</v>
      </c>
      <c r="AB48">
        <v>0.97</v>
      </c>
      <c r="AC48">
        <v>25</v>
      </c>
      <c r="AD48">
        <v>0</v>
      </c>
      <c r="AE48">
        <v>100</v>
      </c>
      <c r="AF48">
        <v>0</v>
      </c>
      <c r="AG48">
        <v>0</v>
      </c>
      <c r="AH48">
        <v>0</v>
      </c>
      <c r="AI48">
        <v>48.28</v>
      </c>
      <c r="AJ48">
        <v>0</v>
      </c>
      <c r="AK48">
        <v>0</v>
      </c>
      <c r="AL48">
        <v>50</v>
      </c>
      <c r="AM48">
        <v>50</v>
      </c>
      <c r="AN48">
        <v>0</v>
      </c>
      <c r="AO48">
        <v>14.48</v>
      </c>
      <c r="AP48">
        <v>0</v>
      </c>
    </row>
    <row r="49" spans="1:42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62.760000000000005</v>
      </c>
      <c r="L49" s="46">
        <v>8.8699999999999992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8.8699999999999992</v>
      </c>
      <c r="X49">
        <v>191.9</v>
      </c>
      <c r="Y49">
        <v>0</v>
      </c>
      <c r="Z49">
        <v>0</v>
      </c>
      <c r="AA49">
        <v>50</v>
      </c>
      <c r="AB49">
        <v>0.97</v>
      </c>
      <c r="AC49">
        <v>25</v>
      </c>
      <c r="AD49">
        <v>0</v>
      </c>
      <c r="AE49">
        <v>100</v>
      </c>
      <c r="AF49">
        <v>0</v>
      </c>
      <c r="AG49">
        <v>0</v>
      </c>
      <c r="AH49">
        <v>0</v>
      </c>
      <c r="AI49">
        <v>48.28</v>
      </c>
      <c r="AJ49">
        <v>0</v>
      </c>
      <c r="AK49">
        <v>0</v>
      </c>
      <c r="AL49">
        <v>50</v>
      </c>
      <c r="AM49">
        <v>50</v>
      </c>
      <c r="AN49">
        <v>0</v>
      </c>
      <c r="AO49">
        <v>14.48</v>
      </c>
      <c r="AP49">
        <v>0</v>
      </c>
    </row>
    <row r="50" spans="1:42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62.760000000000005</v>
      </c>
      <c r="L50" s="46">
        <v>9.31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9.31</v>
      </c>
      <c r="X50">
        <v>191.9</v>
      </c>
      <c r="Y50">
        <v>0</v>
      </c>
      <c r="Z50">
        <v>0</v>
      </c>
      <c r="AA50">
        <v>50</v>
      </c>
      <c r="AB50">
        <v>0.97</v>
      </c>
      <c r="AC50">
        <v>25</v>
      </c>
      <c r="AD50">
        <v>0</v>
      </c>
      <c r="AE50">
        <v>100</v>
      </c>
      <c r="AF50">
        <v>0</v>
      </c>
      <c r="AG50">
        <v>0</v>
      </c>
      <c r="AH50">
        <v>0</v>
      </c>
      <c r="AI50">
        <v>48.28</v>
      </c>
      <c r="AJ50">
        <v>0</v>
      </c>
      <c r="AK50">
        <v>0</v>
      </c>
      <c r="AL50">
        <v>50</v>
      </c>
      <c r="AM50">
        <v>50</v>
      </c>
      <c r="AN50">
        <v>0</v>
      </c>
      <c r="AO50">
        <v>14.48</v>
      </c>
      <c r="AP50">
        <v>0</v>
      </c>
    </row>
    <row r="51" spans="1:42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62.760000000000005</v>
      </c>
      <c r="L51" s="46">
        <v>9.17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9.17</v>
      </c>
      <c r="X51">
        <v>191.9</v>
      </c>
      <c r="Y51">
        <v>0</v>
      </c>
      <c r="Z51">
        <v>0</v>
      </c>
      <c r="AA51">
        <v>50</v>
      </c>
      <c r="AB51">
        <v>0.97</v>
      </c>
      <c r="AC51">
        <v>25</v>
      </c>
      <c r="AD51">
        <v>0</v>
      </c>
      <c r="AE51">
        <v>100</v>
      </c>
      <c r="AF51">
        <v>0</v>
      </c>
      <c r="AG51">
        <v>0</v>
      </c>
      <c r="AH51">
        <v>0</v>
      </c>
      <c r="AI51">
        <v>48.28</v>
      </c>
      <c r="AJ51">
        <v>0</v>
      </c>
      <c r="AK51">
        <v>0</v>
      </c>
      <c r="AL51">
        <v>50</v>
      </c>
      <c r="AM51">
        <v>50</v>
      </c>
      <c r="AN51">
        <v>0</v>
      </c>
      <c r="AO51">
        <v>14.48</v>
      </c>
      <c r="AP51">
        <v>0</v>
      </c>
    </row>
    <row r="52" spans="1:42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62.760000000000005</v>
      </c>
      <c r="L52" s="46">
        <v>9.25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9.25</v>
      </c>
      <c r="X52">
        <v>191.9</v>
      </c>
      <c r="Y52">
        <v>0</v>
      </c>
      <c r="Z52">
        <v>0</v>
      </c>
      <c r="AA52">
        <v>50</v>
      </c>
      <c r="AB52">
        <v>0.97</v>
      </c>
      <c r="AC52">
        <v>25</v>
      </c>
      <c r="AD52">
        <v>0</v>
      </c>
      <c r="AE52">
        <v>100</v>
      </c>
      <c r="AF52">
        <v>0</v>
      </c>
      <c r="AG52">
        <v>0</v>
      </c>
      <c r="AH52">
        <v>0</v>
      </c>
      <c r="AI52">
        <v>48.28</v>
      </c>
      <c r="AJ52">
        <v>0</v>
      </c>
      <c r="AK52">
        <v>0</v>
      </c>
      <c r="AL52">
        <v>50</v>
      </c>
      <c r="AM52">
        <v>50</v>
      </c>
      <c r="AN52">
        <v>0</v>
      </c>
      <c r="AO52">
        <v>14.48</v>
      </c>
      <c r="AP52">
        <v>0</v>
      </c>
    </row>
    <row r="53" spans="1:42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62.760000000000005</v>
      </c>
      <c r="L53" s="46">
        <v>9.0299999999999994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9.0299999999999994</v>
      </c>
      <c r="X53">
        <v>191.9</v>
      </c>
      <c r="Y53">
        <v>0</v>
      </c>
      <c r="Z53">
        <v>0</v>
      </c>
      <c r="AA53">
        <v>50</v>
      </c>
      <c r="AB53">
        <v>0.97</v>
      </c>
      <c r="AC53">
        <v>25</v>
      </c>
      <c r="AD53">
        <v>0</v>
      </c>
      <c r="AE53">
        <v>100</v>
      </c>
      <c r="AF53">
        <v>0</v>
      </c>
      <c r="AG53">
        <v>0</v>
      </c>
      <c r="AH53">
        <v>0</v>
      </c>
      <c r="AI53">
        <v>48.28</v>
      </c>
      <c r="AJ53">
        <v>0</v>
      </c>
      <c r="AK53">
        <v>0</v>
      </c>
      <c r="AL53">
        <v>50</v>
      </c>
      <c r="AM53">
        <v>50</v>
      </c>
      <c r="AN53">
        <v>0</v>
      </c>
      <c r="AO53">
        <v>14.48</v>
      </c>
      <c r="AP53">
        <v>0</v>
      </c>
    </row>
    <row r="54" spans="1:42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62.760000000000005</v>
      </c>
      <c r="L54" s="46">
        <v>9.24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9.24</v>
      </c>
      <c r="X54">
        <v>191.9</v>
      </c>
      <c r="Y54">
        <v>0</v>
      </c>
      <c r="Z54">
        <v>0</v>
      </c>
      <c r="AA54">
        <v>50</v>
      </c>
      <c r="AB54">
        <v>0.97</v>
      </c>
      <c r="AC54">
        <v>25</v>
      </c>
      <c r="AD54">
        <v>0</v>
      </c>
      <c r="AE54">
        <v>100</v>
      </c>
      <c r="AF54">
        <v>0</v>
      </c>
      <c r="AG54">
        <v>0</v>
      </c>
      <c r="AH54">
        <v>0</v>
      </c>
      <c r="AI54">
        <v>48.28</v>
      </c>
      <c r="AJ54">
        <v>0</v>
      </c>
      <c r="AK54">
        <v>0</v>
      </c>
      <c r="AL54">
        <v>50</v>
      </c>
      <c r="AM54">
        <v>50</v>
      </c>
      <c r="AN54">
        <v>0</v>
      </c>
      <c r="AO54">
        <v>14.48</v>
      </c>
      <c r="AP54">
        <v>0</v>
      </c>
    </row>
    <row r="55" spans="1:42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62.760000000000005</v>
      </c>
      <c r="L55" s="46">
        <v>9.65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9.65</v>
      </c>
      <c r="X55">
        <v>191.9</v>
      </c>
      <c r="Y55">
        <v>0</v>
      </c>
      <c r="Z55">
        <v>0</v>
      </c>
      <c r="AA55">
        <v>50</v>
      </c>
      <c r="AB55">
        <v>0.97</v>
      </c>
      <c r="AC55">
        <v>25</v>
      </c>
      <c r="AD55">
        <v>0</v>
      </c>
      <c r="AE55">
        <v>100</v>
      </c>
      <c r="AF55">
        <v>0</v>
      </c>
      <c r="AG55">
        <v>0</v>
      </c>
      <c r="AH55">
        <v>0</v>
      </c>
      <c r="AI55">
        <v>48.28</v>
      </c>
      <c r="AJ55">
        <v>0</v>
      </c>
      <c r="AK55">
        <v>0</v>
      </c>
      <c r="AL55">
        <v>50</v>
      </c>
      <c r="AM55">
        <v>50</v>
      </c>
      <c r="AN55">
        <v>0</v>
      </c>
      <c r="AO55">
        <v>14.48</v>
      </c>
      <c r="AP55">
        <v>0</v>
      </c>
    </row>
    <row r="56" spans="1:42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62.760000000000005</v>
      </c>
      <c r="L56" s="46">
        <v>9.65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9.65</v>
      </c>
      <c r="X56">
        <v>191.9</v>
      </c>
      <c r="Y56">
        <v>0</v>
      </c>
      <c r="Z56">
        <v>0</v>
      </c>
      <c r="AA56">
        <v>50</v>
      </c>
      <c r="AB56">
        <v>0.97</v>
      </c>
      <c r="AC56">
        <v>25</v>
      </c>
      <c r="AD56">
        <v>0</v>
      </c>
      <c r="AE56">
        <v>100</v>
      </c>
      <c r="AF56">
        <v>0</v>
      </c>
      <c r="AG56">
        <v>0</v>
      </c>
      <c r="AH56">
        <v>0</v>
      </c>
      <c r="AI56">
        <v>48.28</v>
      </c>
      <c r="AJ56">
        <v>0</v>
      </c>
      <c r="AK56">
        <v>0</v>
      </c>
      <c r="AL56">
        <v>50</v>
      </c>
      <c r="AM56">
        <v>50</v>
      </c>
      <c r="AN56">
        <v>0</v>
      </c>
      <c r="AO56">
        <v>14.48</v>
      </c>
      <c r="AP56">
        <v>0</v>
      </c>
    </row>
    <row r="57" spans="1:42">
      <c r="G57" t="s">
        <v>99</v>
      </c>
      <c r="H57" s="73">
        <v>0.97</v>
      </c>
      <c r="I57" s="46">
        <v>0</v>
      </c>
      <c r="J57" s="46">
        <v>0</v>
      </c>
      <c r="K57" s="46">
        <v>62.760000000000005</v>
      </c>
      <c r="L57" s="46">
        <v>9.4499999999999993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9.4499999999999993</v>
      </c>
      <c r="X57">
        <v>191.9</v>
      </c>
      <c r="Y57">
        <v>0</v>
      </c>
      <c r="Z57">
        <v>0</v>
      </c>
      <c r="AA57">
        <v>50</v>
      </c>
      <c r="AB57">
        <v>0.97</v>
      </c>
      <c r="AC57">
        <v>25</v>
      </c>
      <c r="AD57">
        <v>0</v>
      </c>
      <c r="AE57">
        <v>100</v>
      </c>
      <c r="AF57">
        <v>0</v>
      </c>
      <c r="AG57">
        <v>0</v>
      </c>
      <c r="AH57">
        <v>0</v>
      </c>
      <c r="AI57">
        <v>48.28</v>
      </c>
      <c r="AJ57">
        <v>0</v>
      </c>
      <c r="AK57">
        <v>0</v>
      </c>
      <c r="AL57">
        <v>50</v>
      </c>
      <c r="AM57">
        <v>50</v>
      </c>
      <c r="AN57">
        <v>0</v>
      </c>
      <c r="AO57">
        <v>14.48</v>
      </c>
      <c r="AP57">
        <v>0</v>
      </c>
    </row>
    <row r="58" spans="1:42">
      <c r="G58" t="s">
        <v>100</v>
      </c>
      <c r="H58" s="73">
        <v>0.97</v>
      </c>
      <c r="I58" s="46">
        <v>0</v>
      </c>
      <c r="J58" s="46">
        <v>0</v>
      </c>
      <c r="K58" s="46">
        <v>62.760000000000005</v>
      </c>
      <c r="L58" s="46">
        <v>8.5500000000000007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8.5500000000000007</v>
      </c>
      <c r="X58">
        <v>191.9</v>
      </c>
      <c r="Y58">
        <v>0</v>
      </c>
      <c r="Z58">
        <v>0</v>
      </c>
      <c r="AA58">
        <v>50</v>
      </c>
      <c r="AB58">
        <v>0.97</v>
      </c>
      <c r="AC58">
        <v>25</v>
      </c>
      <c r="AD58">
        <v>0</v>
      </c>
      <c r="AE58">
        <v>100</v>
      </c>
      <c r="AF58">
        <v>0</v>
      </c>
      <c r="AG58">
        <v>0</v>
      </c>
      <c r="AH58">
        <v>0</v>
      </c>
      <c r="AI58">
        <v>48.28</v>
      </c>
      <c r="AJ58">
        <v>0</v>
      </c>
      <c r="AK58">
        <v>0</v>
      </c>
      <c r="AL58">
        <v>50</v>
      </c>
      <c r="AM58">
        <v>50</v>
      </c>
      <c r="AN58">
        <v>0</v>
      </c>
      <c r="AO58">
        <v>14.48</v>
      </c>
      <c r="AP58">
        <v>0</v>
      </c>
    </row>
    <row r="59" spans="1:42">
      <c r="G59" t="s">
        <v>101</v>
      </c>
      <c r="H59" s="73">
        <v>0.97</v>
      </c>
      <c r="I59" s="46">
        <v>0</v>
      </c>
      <c r="J59" s="46">
        <v>0</v>
      </c>
      <c r="K59" s="46">
        <v>62.760000000000005</v>
      </c>
      <c r="L59" s="46">
        <v>6.3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6.3</v>
      </c>
      <c r="X59">
        <v>191.9</v>
      </c>
      <c r="Y59">
        <v>0</v>
      </c>
      <c r="Z59">
        <v>0</v>
      </c>
      <c r="AA59">
        <v>50</v>
      </c>
      <c r="AB59">
        <v>0.97</v>
      </c>
      <c r="AC59">
        <v>25</v>
      </c>
      <c r="AD59">
        <v>0</v>
      </c>
      <c r="AE59">
        <v>100</v>
      </c>
      <c r="AF59">
        <v>0</v>
      </c>
      <c r="AG59">
        <v>0</v>
      </c>
      <c r="AH59">
        <v>0</v>
      </c>
      <c r="AI59">
        <v>48.28</v>
      </c>
      <c r="AJ59">
        <v>0</v>
      </c>
      <c r="AK59">
        <v>0</v>
      </c>
      <c r="AL59">
        <v>50</v>
      </c>
      <c r="AM59">
        <v>50</v>
      </c>
      <c r="AN59">
        <v>0</v>
      </c>
      <c r="AO59">
        <v>14.48</v>
      </c>
      <c r="AP59">
        <v>0</v>
      </c>
    </row>
    <row r="60" spans="1:42">
      <c r="G60" t="s">
        <v>102</v>
      </c>
      <c r="H60" s="73">
        <v>0.97</v>
      </c>
      <c r="I60" s="46">
        <v>0</v>
      </c>
      <c r="J60" s="46">
        <v>0</v>
      </c>
      <c r="K60" s="46">
        <v>62.760000000000005</v>
      </c>
      <c r="L60" s="46">
        <v>7.33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7.33</v>
      </c>
      <c r="X60">
        <v>191.9</v>
      </c>
      <c r="Y60">
        <v>0</v>
      </c>
      <c r="Z60">
        <v>0</v>
      </c>
      <c r="AA60">
        <v>50</v>
      </c>
      <c r="AB60">
        <v>0.97</v>
      </c>
      <c r="AC60">
        <v>25</v>
      </c>
      <c r="AD60">
        <v>0</v>
      </c>
      <c r="AE60">
        <v>100</v>
      </c>
      <c r="AF60">
        <v>0</v>
      </c>
      <c r="AG60">
        <v>0</v>
      </c>
      <c r="AH60">
        <v>0</v>
      </c>
      <c r="AI60">
        <v>48.28</v>
      </c>
      <c r="AJ60">
        <v>0</v>
      </c>
      <c r="AK60">
        <v>0</v>
      </c>
      <c r="AL60">
        <v>50</v>
      </c>
      <c r="AM60">
        <v>50</v>
      </c>
      <c r="AN60">
        <v>0</v>
      </c>
      <c r="AO60">
        <v>14.48</v>
      </c>
      <c r="AP60">
        <v>0</v>
      </c>
    </row>
    <row r="61" spans="1:42">
      <c r="G61" t="s">
        <v>103</v>
      </c>
      <c r="H61" s="73">
        <v>0.97</v>
      </c>
      <c r="I61" s="46">
        <v>0</v>
      </c>
      <c r="J61" s="46">
        <v>0</v>
      </c>
      <c r="K61" s="46">
        <v>62.760000000000005</v>
      </c>
      <c r="L61" s="46">
        <v>4.13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4.13</v>
      </c>
      <c r="X61">
        <v>191.9</v>
      </c>
      <c r="Y61">
        <v>0</v>
      </c>
      <c r="Z61">
        <v>0</v>
      </c>
      <c r="AA61">
        <v>50</v>
      </c>
      <c r="AB61">
        <v>0.97</v>
      </c>
      <c r="AC61">
        <v>25</v>
      </c>
      <c r="AD61">
        <v>0</v>
      </c>
      <c r="AE61">
        <v>100</v>
      </c>
      <c r="AF61">
        <v>0</v>
      </c>
      <c r="AG61">
        <v>0</v>
      </c>
      <c r="AH61">
        <v>0</v>
      </c>
      <c r="AI61">
        <v>48.28</v>
      </c>
      <c r="AJ61">
        <v>0</v>
      </c>
      <c r="AK61">
        <v>0</v>
      </c>
      <c r="AL61">
        <v>50</v>
      </c>
      <c r="AM61">
        <v>50</v>
      </c>
      <c r="AN61">
        <v>0</v>
      </c>
      <c r="AO61">
        <v>14.48</v>
      </c>
      <c r="AP61">
        <v>0</v>
      </c>
    </row>
    <row r="62" spans="1:42">
      <c r="G62" t="s">
        <v>104</v>
      </c>
      <c r="H62" s="73">
        <v>0.97</v>
      </c>
      <c r="I62" s="46">
        <v>0</v>
      </c>
      <c r="J62" s="46">
        <v>0</v>
      </c>
      <c r="K62" s="46">
        <v>62.760000000000005</v>
      </c>
      <c r="L62" s="46">
        <v>7.96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7.96</v>
      </c>
      <c r="X62">
        <v>191.9</v>
      </c>
      <c r="Y62">
        <v>0</v>
      </c>
      <c r="Z62">
        <v>0</v>
      </c>
      <c r="AA62">
        <v>50</v>
      </c>
      <c r="AB62">
        <v>0.97</v>
      </c>
      <c r="AC62">
        <v>25</v>
      </c>
      <c r="AD62">
        <v>0</v>
      </c>
      <c r="AE62">
        <v>100</v>
      </c>
      <c r="AF62">
        <v>0</v>
      </c>
      <c r="AG62">
        <v>0</v>
      </c>
      <c r="AH62">
        <v>0</v>
      </c>
      <c r="AI62">
        <v>48.28</v>
      </c>
      <c r="AJ62">
        <v>0</v>
      </c>
      <c r="AK62">
        <v>0</v>
      </c>
      <c r="AL62">
        <v>50</v>
      </c>
      <c r="AM62">
        <v>50</v>
      </c>
      <c r="AN62">
        <v>0</v>
      </c>
      <c r="AO62">
        <v>14.48</v>
      </c>
      <c r="AP62">
        <v>0</v>
      </c>
    </row>
    <row r="63" spans="1:42">
      <c r="G63" t="s">
        <v>105</v>
      </c>
      <c r="H63" s="73">
        <v>0.77</v>
      </c>
      <c r="I63" s="46">
        <v>0</v>
      </c>
      <c r="J63" s="46">
        <v>0</v>
      </c>
      <c r="K63" s="46">
        <v>62.760000000000005</v>
      </c>
      <c r="L63" s="46">
        <v>5.7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5.7</v>
      </c>
      <c r="X63">
        <v>191.9</v>
      </c>
      <c r="Y63">
        <v>0</v>
      </c>
      <c r="Z63">
        <v>0</v>
      </c>
      <c r="AA63">
        <v>50</v>
      </c>
      <c r="AB63">
        <v>0.77</v>
      </c>
      <c r="AC63">
        <v>25</v>
      </c>
      <c r="AD63">
        <v>0</v>
      </c>
      <c r="AE63">
        <v>100</v>
      </c>
      <c r="AF63">
        <v>0</v>
      </c>
      <c r="AG63">
        <v>0</v>
      </c>
      <c r="AH63">
        <v>0</v>
      </c>
      <c r="AI63">
        <v>48.28</v>
      </c>
      <c r="AJ63">
        <v>0</v>
      </c>
      <c r="AK63">
        <v>0</v>
      </c>
      <c r="AL63">
        <v>50</v>
      </c>
      <c r="AM63">
        <v>50</v>
      </c>
      <c r="AN63">
        <v>0</v>
      </c>
      <c r="AO63">
        <v>14.48</v>
      </c>
      <c r="AP63">
        <v>0</v>
      </c>
    </row>
    <row r="64" spans="1:42">
      <c r="G64" t="s">
        <v>106</v>
      </c>
      <c r="H64" s="73">
        <v>0.77</v>
      </c>
      <c r="I64" s="46">
        <v>0</v>
      </c>
      <c r="J64" s="46">
        <v>0</v>
      </c>
      <c r="K64" s="46">
        <v>62.760000000000005</v>
      </c>
      <c r="L64" s="46">
        <v>2.93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2.93</v>
      </c>
      <c r="X64">
        <v>191.9</v>
      </c>
      <c r="Y64">
        <v>0</v>
      </c>
      <c r="Z64">
        <v>0</v>
      </c>
      <c r="AA64">
        <v>50</v>
      </c>
      <c r="AB64">
        <v>0.77</v>
      </c>
      <c r="AC64">
        <v>25</v>
      </c>
      <c r="AD64">
        <v>0</v>
      </c>
      <c r="AE64">
        <v>100</v>
      </c>
      <c r="AF64">
        <v>0</v>
      </c>
      <c r="AG64">
        <v>0</v>
      </c>
      <c r="AH64">
        <v>0</v>
      </c>
      <c r="AI64">
        <v>48.28</v>
      </c>
      <c r="AJ64">
        <v>0</v>
      </c>
      <c r="AK64">
        <v>0</v>
      </c>
      <c r="AL64">
        <v>50</v>
      </c>
      <c r="AM64">
        <v>50</v>
      </c>
      <c r="AN64">
        <v>0</v>
      </c>
      <c r="AO64">
        <v>14.48</v>
      </c>
      <c r="AP64">
        <v>0</v>
      </c>
    </row>
    <row r="65" spans="7:42">
      <c r="G65" t="s">
        <v>107</v>
      </c>
      <c r="H65" s="73">
        <v>0.77</v>
      </c>
      <c r="I65" s="46">
        <v>0</v>
      </c>
      <c r="J65" s="46">
        <v>0</v>
      </c>
      <c r="K65" s="46">
        <v>62.760000000000005</v>
      </c>
      <c r="L65" s="46">
        <v>2.2999999999999998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2.2999999999999998</v>
      </c>
      <c r="X65">
        <v>191.9</v>
      </c>
      <c r="Y65">
        <v>0</v>
      </c>
      <c r="Z65">
        <v>0</v>
      </c>
      <c r="AA65">
        <v>50</v>
      </c>
      <c r="AB65">
        <v>0.77</v>
      </c>
      <c r="AC65">
        <v>25</v>
      </c>
      <c r="AD65">
        <v>0</v>
      </c>
      <c r="AE65">
        <v>100</v>
      </c>
      <c r="AF65">
        <v>0</v>
      </c>
      <c r="AG65">
        <v>0</v>
      </c>
      <c r="AH65">
        <v>0</v>
      </c>
      <c r="AI65">
        <v>48.28</v>
      </c>
      <c r="AJ65">
        <v>0</v>
      </c>
      <c r="AK65">
        <v>0</v>
      </c>
      <c r="AL65">
        <v>50</v>
      </c>
      <c r="AM65">
        <v>50</v>
      </c>
      <c r="AN65">
        <v>0</v>
      </c>
      <c r="AO65">
        <v>14.48</v>
      </c>
      <c r="AP65">
        <v>0</v>
      </c>
    </row>
    <row r="66" spans="7:42">
      <c r="G66" t="s">
        <v>108</v>
      </c>
      <c r="H66" s="73">
        <v>0.77</v>
      </c>
      <c r="I66" s="46">
        <v>0</v>
      </c>
      <c r="J66" s="46">
        <v>0</v>
      </c>
      <c r="K66" s="46">
        <v>62.760000000000005</v>
      </c>
      <c r="L66" s="46">
        <v>3.5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3.5</v>
      </c>
      <c r="X66">
        <v>191.9</v>
      </c>
      <c r="Y66">
        <v>0</v>
      </c>
      <c r="Z66">
        <v>0</v>
      </c>
      <c r="AA66">
        <v>50</v>
      </c>
      <c r="AB66">
        <v>0.77</v>
      </c>
      <c r="AC66">
        <v>25</v>
      </c>
      <c r="AD66">
        <v>0</v>
      </c>
      <c r="AE66">
        <v>100</v>
      </c>
      <c r="AF66">
        <v>0</v>
      </c>
      <c r="AG66">
        <v>0</v>
      </c>
      <c r="AH66">
        <v>0</v>
      </c>
      <c r="AI66">
        <v>48.28</v>
      </c>
      <c r="AJ66">
        <v>0</v>
      </c>
      <c r="AK66">
        <v>0</v>
      </c>
      <c r="AL66">
        <v>50</v>
      </c>
      <c r="AM66">
        <v>50</v>
      </c>
      <c r="AN66">
        <v>0</v>
      </c>
      <c r="AO66">
        <v>14.48</v>
      </c>
      <c r="AP66">
        <v>0</v>
      </c>
    </row>
    <row r="67" spans="7:42">
      <c r="G67" t="s">
        <v>109</v>
      </c>
      <c r="H67" s="73">
        <v>0.53</v>
      </c>
      <c r="I67" s="46">
        <v>0</v>
      </c>
      <c r="J67" s="46">
        <v>0</v>
      </c>
      <c r="K67" s="46">
        <v>62.760000000000005</v>
      </c>
      <c r="L67" s="46">
        <v>2.85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2.85</v>
      </c>
      <c r="X67">
        <v>191.9</v>
      </c>
      <c r="Y67">
        <v>0</v>
      </c>
      <c r="Z67">
        <v>0</v>
      </c>
      <c r="AA67">
        <v>50</v>
      </c>
      <c r="AB67">
        <v>0.53</v>
      </c>
      <c r="AC67">
        <v>25</v>
      </c>
      <c r="AD67">
        <v>0</v>
      </c>
      <c r="AE67">
        <v>100</v>
      </c>
      <c r="AF67">
        <v>0</v>
      </c>
      <c r="AG67">
        <v>0</v>
      </c>
      <c r="AH67">
        <v>0</v>
      </c>
      <c r="AI67">
        <v>48.28</v>
      </c>
      <c r="AJ67">
        <v>0</v>
      </c>
      <c r="AK67">
        <v>0</v>
      </c>
      <c r="AL67">
        <v>50</v>
      </c>
      <c r="AM67">
        <v>50</v>
      </c>
      <c r="AN67">
        <v>0</v>
      </c>
      <c r="AO67">
        <v>14.48</v>
      </c>
      <c r="AP67">
        <v>0</v>
      </c>
    </row>
    <row r="68" spans="7:42">
      <c r="G68" t="s">
        <v>110</v>
      </c>
      <c r="H68" s="73">
        <v>0.53</v>
      </c>
      <c r="I68" s="46">
        <v>0</v>
      </c>
      <c r="J68" s="46">
        <v>0</v>
      </c>
      <c r="K68" s="46">
        <v>62.760000000000005</v>
      </c>
      <c r="L68" s="46">
        <v>2.95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2.95</v>
      </c>
      <c r="X68">
        <v>191.9</v>
      </c>
      <c r="Y68">
        <v>0</v>
      </c>
      <c r="Z68">
        <v>0</v>
      </c>
      <c r="AA68">
        <v>50</v>
      </c>
      <c r="AB68">
        <v>0.53</v>
      </c>
      <c r="AC68">
        <v>25</v>
      </c>
      <c r="AD68">
        <v>0</v>
      </c>
      <c r="AE68">
        <v>100</v>
      </c>
      <c r="AF68">
        <v>0</v>
      </c>
      <c r="AG68">
        <v>0</v>
      </c>
      <c r="AH68">
        <v>0</v>
      </c>
      <c r="AI68">
        <v>48.28</v>
      </c>
      <c r="AJ68">
        <v>0</v>
      </c>
      <c r="AK68">
        <v>0</v>
      </c>
      <c r="AL68">
        <v>50</v>
      </c>
      <c r="AM68">
        <v>50</v>
      </c>
      <c r="AN68">
        <v>0</v>
      </c>
      <c r="AO68">
        <v>14.48</v>
      </c>
      <c r="AP68">
        <v>0</v>
      </c>
    </row>
    <row r="69" spans="7:42">
      <c r="G69" t="s">
        <v>111</v>
      </c>
      <c r="H69" s="73">
        <v>0.53</v>
      </c>
      <c r="I69" s="46">
        <v>0</v>
      </c>
      <c r="J69" s="46">
        <v>0</v>
      </c>
      <c r="K69" s="46">
        <v>62.760000000000005</v>
      </c>
      <c r="L69" s="46">
        <v>2.59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2.59</v>
      </c>
      <c r="X69">
        <v>191.9</v>
      </c>
      <c r="Y69">
        <v>0</v>
      </c>
      <c r="Z69">
        <v>0</v>
      </c>
      <c r="AA69">
        <v>50</v>
      </c>
      <c r="AB69">
        <v>0.53</v>
      </c>
      <c r="AC69">
        <v>25</v>
      </c>
      <c r="AD69">
        <v>0</v>
      </c>
      <c r="AE69">
        <v>100</v>
      </c>
      <c r="AF69">
        <v>0</v>
      </c>
      <c r="AG69">
        <v>0</v>
      </c>
      <c r="AH69">
        <v>0</v>
      </c>
      <c r="AI69">
        <v>48.28</v>
      </c>
      <c r="AJ69">
        <v>0</v>
      </c>
      <c r="AK69">
        <v>0</v>
      </c>
      <c r="AL69">
        <v>50</v>
      </c>
      <c r="AM69">
        <v>50</v>
      </c>
      <c r="AN69">
        <v>0</v>
      </c>
      <c r="AO69">
        <v>14.48</v>
      </c>
      <c r="AP69">
        <v>0</v>
      </c>
    </row>
    <row r="70" spans="7:42">
      <c r="G70" t="s">
        <v>112</v>
      </c>
      <c r="H70" s="73">
        <v>0.53</v>
      </c>
      <c r="I70" s="46">
        <v>0</v>
      </c>
      <c r="J70" s="46">
        <v>0</v>
      </c>
      <c r="K70" s="46">
        <v>62.760000000000005</v>
      </c>
      <c r="L70" s="46">
        <v>3.07</v>
      </c>
      <c r="M70" s="74">
        <v>0</v>
      </c>
      <c r="N70" s="73">
        <v>266.89999999999998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3.07</v>
      </c>
      <c r="X70">
        <v>191.9</v>
      </c>
      <c r="Y70">
        <v>0</v>
      </c>
      <c r="Z70">
        <v>0</v>
      </c>
      <c r="AA70">
        <v>50</v>
      </c>
      <c r="AB70">
        <v>0.53</v>
      </c>
      <c r="AC70">
        <v>25</v>
      </c>
      <c r="AD70">
        <v>0</v>
      </c>
      <c r="AE70">
        <v>100</v>
      </c>
      <c r="AF70">
        <v>0</v>
      </c>
      <c r="AG70">
        <v>0</v>
      </c>
      <c r="AH70">
        <v>0</v>
      </c>
      <c r="AI70">
        <v>48.28</v>
      </c>
      <c r="AJ70">
        <v>0</v>
      </c>
      <c r="AK70">
        <v>0</v>
      </c>
      <c r="AL70">
        <v>50</v>
      </c>
      <c r="AM70">
        <v>50</v>
      </c>
      <c r="AN70">
        <v>0</v>
      </c>
      <c r="AO70">
        <v>14.48</v>
      </c>
      <c r="AP70">
        <v>0</v>
      </c>
    </row>
    <row r="71" spans="7:42">
      <c r="G71" t="s">
        <v>113</v>
      </c>
      <c r="H71" s="73">
        <v>0.53</v>
      </c>
      <c r="I71" s="46">
        <v>0</v>
      </c>
      <c r="J71" s="46">
        <v>0</v>
      </c>
      <c r="K71" s="46">
        <v>48.28</v>
      </c>
      <c r="L71" s="46">
        <v>1.97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1.97</v>
      </c>
      <c r="X71">
        <v>191.9</v>
      </c>
      <c r="Y71">
        <v>0</v>
      </c>
      <c r="Z71">
        <v>0</v>
      </c>
      <c r="AA71">
        <v>50</v>
      </c>
      <c r="AB71">
        <v>0.53</v>
      </c>
      <c r="AC71">
        <v>25</v>
      </c>
      <c r="AD71">
        <v>0</v>
      </c>
      <c r="AE71">
        <v>100</v>
      </c>
      <c r="AF71">
        <v>0</v>
      </c>
      <c r="AG71">
        <v>0</v>
      </c>
      <c r="AH71">
        <v>0</v>
      </c>
      <c r="AI71">
        <v>48.28</v>
      </c>
      <c r="AJ71">
        <v>0</v>
      </c>
      <c r="AK71">
        <v>0</v>
      </c>
      <c r="AL71">
        <v>50</v>
      </c>
      <c r="AM71">
        <v>50</v>
      </c>
      <c r="AN71">
        <v>0</v>
      </c>
      <c r="AO71">
        <v>0</v>
      </c>
      <c r="AP71">
        <v>0</v>
      </c>
    </row>
    <row r="72" spans="7:42">
      <c r="G72" t="s">
        <v>114</v>
      </c>
      <c r="H72" s="73">
        <v>0.53</v>
      </c>
      <c r="I72" s="46">
        <v>0</v>
      </c>
      <c r="J72" s="46">
        <v>0</v>
      </c>
      <c r="K72" s="46">
        <v>48.28</v>
      </c>
      <c r="L72" s="46">
        <v>1.97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1.97</v>
      </c>
      <c r="X72">
        <v>191.9</v>
      </c>
      <c r="Y72">
        <v>0</v>
      </c>
      <c r="Z72">
        <v>0</v>
      </c>
      <c r="AA72">
        <v>50</v>
      </c>
      <c r="AB72">
        <v>0.53</v>
      </c>
      <c r="AC72">
        <v>25</v>
      </c>
      <c r="AD72">
        <v>0</v>
      </c>
      <c r="AE72">
        <v>100</v>
      </c>
      <c r="AF72">
        <v>0</v>
      </c>
      <c r="AG72">
        <v>0</v>
      </c>
      <c r="AH72">
        <v>0</v>
      </c>
      <c r="AI72">
        <v>48.28</v>
      </c>
      <c r="AJ72">
        <v>0</v>
      </c>
      <c r="AK72">
        <v>0</v>
      </c>
      <c r="AL72">
        <v>50</v>
      </c>
      <c r="AM72">
        <v>50</v>
      </c>
      <c r="AN72">
        <v>0</v>
      </c>
      <c r="AO72">
        <v>0</v>
      </c>
      <c r="AP72">
        <v>0</v>
      </c>
    </row>
    <row r="73" spans="7:42">
      <c r="G73" t="s">
        <v>115</v>
      </c>
      <c r="H73" s="73">
        <v>0.53</v>
      </c>
      <c r="I73" s="46">
        <v>0</v>
      </c>
      <c r="J73" s="46">
        <v>0</v>
      </c>
      <c r="K73" s="46">
        <v>48.28</v>
      </c>
      <c r="L73" s="46">
        <v>1.33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1.33</v>
      </c>
      <c r="X73">
        <v>191.9</v>
      </c>
      <c r="Y73">
        <v>0</v>
      </c>
      <c r="Z73">
        <v>0</v>
      </c>
      <c r="AA73">
        <v>50</v>
      </c>
      <c r="AB73">
        <v>0.53</v>
      </c>
      <c r="AC73">
        <v>25</v>
      </c>
      <c r="AD73">
        <v>0</v>
      </c>
      <c r="AE73">
        <v>100</v>
      </c>
      <c r="AF73">
        <v>0</v>
      </c>
      <c r="AG73">
        <v>0</v>
      </c>
      <c r="AH73">
        <v>0</v>
      </c>
      <c r="AI73">
        <v>48.28</v>
      </c>
      <c r="AJ73">
        <v>0</v>
      </c>
      <c r="AK73">
        <v>0</v>
      </c>
      <c r="AL73">
        <v>50</v>
      </c>
      <c r="AM73">
        <v>50</v>
      </c>
      <c r="AN73">
        <v>0</v>
      </c>
      <c r="AO73">
        <v>0</v>
      </c>
      <c r="AP73">
        <v>0</v>
      </c>
    </row>
    <row r="74" spans="7:42">
      <c r="G74" t="s">
        <v>116</v>
      </c>
      <c r="H74" s="73">
        <v>0.53</v>
      </c>
      <c r="I74" s="46">
        <v>0</v>
      </c>
      <c r="J74" s="46">
        <v>0</v>
      </c>
      <c r="K74" s="46">
        <v>48.28</v>
      </c>
      <c r="L74" s="46">
        <v>0.81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0.81</v>
      </c>
      <c r="X74">
        <v>191.9</v>
      </c>
      <c r="Y74">
        <v>0</v>
      </c>
      <c r="Z74">
        <v>0</v>
      </c>
      <c r="AA74">
        <v>50</v>
      </c>
      <c r="AB74">
        <v>0.53</v>
      </c>
      <c r="AC74">
        <v>25</v>
      </c>
      <c r="AD74">
        <v>0</v>
      </c>
      <c r="AE74">
        <v>100</v>
      </c>
      <c r="AF74">
        <v>0</v>
      </c>
      <c r="AG74">
        <v>0</v>
      </c>
      <c r="AH74">
        <v>0</v>
      </c>
      <c r="AI74">
        <v>48.28</v>
      </c>
      <c r="AJ74">
        <v>0</v>
      </c>
      <c r="AK74">
        <v>0</v>
      </c>
      <c r="AL74">
        <v>50</v>
      </c>
      <c r="AM74">
        <v>50</v>
      </c>
      <c r="AN74">
        <v>0</v>
      </c>
      <c r="AO74">
        <v>0</v>
      </c>
      <c r="AP74">
        <v>0</v>
      </c>
    </row>
    <row r="75" spans="7:42">
      <c r="G75" t="s">
        <v>117</v>
      </c>
      <c r="H75" s="73">
        <v>0.53</v>
      </c>
      <c r="I75" s="46">
        <v>0</v>
      </c>
      <c r="J75" s="46">
        <v>0</v>
      </c>
      <c r="K75" s="46">
        <v>48.28</v>
      </c>
      <c r="L75" s="46">
        <v>0.38</v>
      </c>
      <c r="M75" s="74">
        <v>0</v>
      </c>
      <c r="N75" s="73">
        <v>238.36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0.38</v>
      </c>
      <c r="X75">
        <v>30.6</v>
      </c>
      <c r="Y75">
        <v>25</v>
      </c>
      <c r="Z75">
        <v>57.76</v>
      </c>
      <c r="AA75">
        <v>50</v>
      </c>
      <c r="AB75">
        <v>0.53</v>
      </c>
      <c r="AC75">
        <v>25</v>
      </c>
      <c r="AD75">
        <v>0</v>
      </c>
      <c r="AE75">
        <v>100</v>
      </c>
      <c r="AF75">
        <v>0</v>
      </c>
      <c r="AG75">
        <v>0</v>
      </c>
      <c r="AH75">
        <v>0</v>
      </c>
      <c r="AI75">
        <v>48.28</v>
      </c>
      <c r="AJ75">
        <v>0</v>
      </c>
      <c r="AK75">
        <v>0</v>
      </c>
      <c r="AL75">
        <v>50</v>
      </c>
      <c r="AM75">
        <v>100</v>
      </c>
      <c r="AN75">
        <v>0</v>
      </c>
      <c r="AO75">
        <v>0</v>
      </c>
      <c r="AP75">
        <v>0</v>
      </c>
    </row>
    <row r="76" spans="7:42">
      <c r="G76" t="s">
        <v>118</v>
      </c>
      <c r="H76" s="73">
        <v>0.53</v>
      </c>
      <c r="I76" s="46">
        <v>0</v>
      </c>
      <c r="J76" s="46">
        <v>0</v>
      </c>
      <c r="K76" s="46">
        <v>48.28</v>
      </c>
      <c r="L76" s="46">
        <v>0.12</v>
      </c>
      <c r="M76" s="74">
        <v>0</v>
      </c>
      <c r="N76" s="73">
        <v>238.36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0.12</v>
      </c>
      <c r="X76">
        <v>30.6</v>
      </c>
      <c r="Y76">
        <v>25</v>
      </c>
      <c r="Z76">
        <v>57.76</v>
      </c>
      <c r="AA76">
        <v>50</v>
      </c>
      <c r="AB76">
        <v>0.53</v>
      </c>
      <c r="AC76">
        <v>25</v>
      </c>
      <c r="AD76">
        <v>0</v>
      </c>
      <c r="AE76">
        <v>100</v>
      </c>
      <c r="AF76">
        <v>0</v>
      </c>
      <c r="AG76">
        <v>0</v>
      </c>
      <c r="AH76">
        <v>0</v>
      </c>
      <c r="AI76">
        <v>48.28</v>
      </c>
      <c r="AJ76">
        <v>0</v>
      </c>
      <c r="AK76">
        <v>0</v>
      </c>
      <c r="AL76">
        <v>50</v>
      </c>
      <c r="AM76">
        <v>100</v>
      </c>
      <c r="AN76">
        <v>0</v>
      </c>
      <c r="AO76">
        <v>0</v>
      </c>
      <c r="AP76">
        <v>0</v>
      </c>
    </row>
    <row r="77" spans="7:42">
      <c r="G77" t="s">
        <v>119</v>
      </c>
      <c r="H77" s="73">
        <v>0.53</v>
      </c>
      <c r="I77" s="46">
        <v>0</v>
      </c>
      <c r="J77" s="46">
        <v>0</v>
      </c>
      <c r="K77" s="46">
        <v>48.28</v>
      </c>
      <c r="L77" s="46">
        <v>0</v>
      </c>
      <c r="M77" s="74">
        <v>0</v>
      </c>
      <c r="N77" s="73">
        <v>238.36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0</v>
      </c>
      <c r="X77">
        <v>30.6</v>
      </c>
      <c r="Y77">
        <v>25</v>
      </c>
      <c r="Z77">
        <v>57.76</v>
      </c>
      <c r="AA77">
        <v>50</v>
      </c>
      <c r="AB77">
        <v>0.53</v>
      </c>
      <c r="AC77">
        <v>25</v>
      </c>
      <c r="AD77">
        <v>0</v>
      </c>
      <c r="AE77">
        <v>100</v>
      </c>
      <c r="AF77">
        <v>0</v>
      </c>
      <c r="AG77">
        <v>0</v>
      </c>
      <c r="AH77">
        <v>0</v>
      </c>
      <c r="AI77">
        <v>48.28</v>
      </c>
      <c r="AJ77">
        <v>0</v>
      </c>
      <c r="AK77">
        <v>0</v>
      </c>
      <c r="AL77">
        <v>50</v>
      </c>
      <c r="AM77">
        <v>100</v>
      </c>
      <c r="AN77">
        <v>0</v>
      </c>
      <c r="AO77">
        <v>0</v>
      </c>
      <c r="AP77">
        <v>0</v>
      </c>
    </row>
    <row r="78" spans="7:42">
      <c r="G78" t="s">
        <v>120</v>
      </c>
      <c r="H78" s="73">
        <v>0.53</v>
      </c>
      <c r="I78" s="46">
        <v>0</v>
      </c>
      <c r="J78" s="46">
        <v>0</v>
      </c>
      <c r="K78" s="46">
        <v>48.28</v>
      </c>
      <c r="L78" s="46">
        <v>0</v>
      </c>
      <c r="M78" s="74">
        <v>0</v>
      </c>
      <c r="N78" s="73">
        <v>238.36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0</v>
      </c>
      <c r="X78">
        <v>30.6</v>
      </c>
      <c r="Y78">
        <v>25</v>
      </c>
      <c r="Z78">
        <v>57.76</v>
      </c>
      <c r="AA78">
        <v>50</v>
      </c>
      <c r="AB78">
        <v>0.53</v>
      </c>
      <c r="AC78">
        <v>25</v>
      </c>
      <c r="AD78">
        <v>0</v>
      </c>
      <c r="AE78">
        <v>100</v>
      </c>
      <c r="AF78">
        <v>0</v>
      </c>
      <c r="AG78">
        <v>0</v>
      </c>
      <c r="AH78">
        <v>0</v>
      </c>
      <c r="AI78">
        <v>48.28</v>
      </c>
      <c r="AJ78">
        <v>0</v>
      </c>
      <c r="AK78">
        <v>0</v>
      </c>
      <c r="AL78">
        <v>50</v>
      </c>
      <c r="AM78">
        <v>100</v>
      </c>
      <c r="AN78">
        <v>0</v>
      </c>
      <c r="AO78">
        <v>0</v>
      </c>
      <c r="AP78">
        <v>0</v>
      </c>
    </row>
    <row r="79" spans="7:42">
      <c r="G79" t="s">
        <v>121</v>
      </c>
      <c r="H79" s="73">
        <v>0.63</v>
      </c>
      <c r="I79" s="46">
        <v>0</v>
      </c>
      <c r="J79" s="46">
        <v>0</v>
      </c>
      <c r="K79" s="46">
        <v>48.28</v>
      </c>
      <c r="L79" s="46">
        <v>0</v>
      </c>
      <c r="M79" s="74">
        <v>0</v>
      </c>
      <c r="N79" s="73">
        <v>238.36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0</v>
      </c>
      <c r="X79">
        <v>30.6</v>
      </c>
      <c r="Y79">
        <v>25</v>
      </c>
      <c r="Z79">
        <v>57.76</v>
      </c>
      <c r="AA79">
        <v>50</v>
      </c>
      <c r="AB79">
        <v>0.63</v>
      </c>
      <c r="AC79">
        <v>25</v>
      </c>
      <c r="AD79">
        <v>0</v>
      </c>
      <c r="AE79">
        <v>100</v>
      </c>
      <c r="AF79">
        <v>0</v>
      </c>
      <c r="AG79">
        <v>0</v>
      </c>
      <c r="AH79">
        <v>0</v>
      </c>
      <c r="AI79">
        <v>48.28</v>
      </c>
      <c r="AJ79">
        <v>0</v>
      </c>
      <c r="AK79">
        <v>0</v>
      </c>
      <c r="AL79">
        <v>50</v>
      </c>
      <c r="AM79">
        <v>100</v>
      </c>
      <c r="AN79">
        <v>0</v>
      </c>
      <c r="AO79">
        <v>0</v>
      </c>
      <c r="AP79">
        <v>0</v>
      </c>
    </row>
    <row r="80" spans="7:42">
      <c r="G80" t="s">
        <v>122</v>
      </c>
      <c r="H80" s="73">
        <v>0.63</v>
      </c>
      <c r="I80" s="46">
        <v>0</v>
      </c>
      <c r="J80" s="46">
        <v>0</v>
      </c>
      <c r="K80" s="46">
        <v>48.28</v>
      </c>
      <c r="L80" s="46">
        <v>0</v>
      </c>
      <c r="M80" s="74">
        <v>0</v>
      </c>
      <c r="N80" s="73">
        <v>238.36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0</v>
      </c>
      <c r="X80">
        <v>30.6</v>
      </c>
      <c r="Y80">
        <v>25</v>
      </c>
      <c r="Z80">
        <v>57.76</v>
      </c>
      <c r="AA80">
        <v>50</v>
      </c>
      <c r="AB80">
        <v>0.63</v>
      </c>
      <c r="AC80">
        <v>25</v>
      </c>
      <c r="AD80">
        <v>0</v>
      </c>
      <c r="AE80">
        <v>100</v>
      </c>
      <c r="AF80">
        <v>0</v>
      </c>
      <c r="AG80">
        <v>0</v>
      </c>
      <c r="AH80">
        <v>0</v>
      </c>
      <c r="AI80">
        <v>48.28</v>
      </c>
      <c r="AJ80">
        <v>0</v>
      </c>
      <c r="AK80">
        <v>0</v>
      </c>
      <c r="AL80">
        <v>50</v>
      </c>
      <c r="AM80">
        <v>100</v>
      </c>
      <c r="AN80">
        <v>0</v>
      </c>
      <c r="AO80">
        <v>0</v>
      </c>
      <c r="AP80">
        <v>0</v>
      </c>
    </row>
    <row r="81" spans="7:42">
      <c r="G81" t="s">
        <v>123</v>
      </c>
      <c r="H81" s="73">
        <v>0.63</v>
      </c>
      <c r="I81" s="46">
        <v>0</v>
      </c>
      <c r="J81" s="46">
        <v>0</v>
      </c>
      <c r="K81" s="46">
        <v>48.28</v>
      </c>
      <c r="L81" s="46">
        <v>0</v>
      </c>
      <c r="M81" s="74">
        <v>0</v>
      </c>
      <c r="N81" s="73">
        <v>238.36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0</v>
      </c>
      <c r="X81">
        <v>30.6</v>
      </c>
      <c r="Y81">
        <v>25</v>
      </c>
      <c r="Z81">
        <v>57.76</v>
      </c>
      <c r="AA81">
        <v>50</v>
      </c>
      <c r="AB81">
        <v>0.63</v>
      </c>
      <c r="AC81">
        <v>25</v>
      </c>
      <c r="AD81">
        <v>0</v>
      </c>
      <c r="AE81">
        <v>100</v>
      </c>
      <c r="AF81">
        <v>0</v>
      </c>
      <c r="AG81">
        <v>0</v>
      </c>
      <c r="AH81">
        <v>0</v>
      </c>
      <c r="AI81">
        <v>48.28</v>
      </c>
      <c r="AJ81">
        <v>0</v>
      </c>
      <c r="AK81">
        <v>0</v>
      </c>
      <c r="AL81">
        <v>50</v>
      </c>
      <c r="AM81">
        <v>100</v>
      </c>
      <c r="AN81">
        <v>0</v>
      </c>
      <c r="AO81">
        <v>0</v>
      </c>
      <c r="AP81">
        <v>0</v>
      </c>
    </row>
    <row r="82" spans="7:42">
      <c r="G82" t="s">
        <v>124</v>
      </c>
      <c r="H82" s="73">
        <v>0.63</v>
      </c>
      <c r="I82" s="46">
        <v>0</v>
      </c>
      <c r="J82" s="46">
        <v>0</v>
      </c>
      <c r="K82" s="46">
        <v>48.28</v>
      </c>
      <c r="L82" s="46">
        <v>0</v>
      </c>
      <c r="M82" s="74">
        <v>0</v>
      </c>
      <c r="N82" s="73">
        <v>238.36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0</v>
      </c>
      <c r="X82">
        <v>30.6</v>
      </c>
      <c r="Y82">
        <v>25</v>
      </c>
      <c r="Z82">
        <v>57.76</v>
      </c>
      <c r="AA82">
        <v>50</v>
      </c>
      <c r="AB82">
        <v>0.63</v>
      </c>
      <c r="AC82">
        <v>25</v>
      </c>
      <c r="AD82">
        <v>0</v>
      </c>
      <c r="AE82">
        <v>100</v>
      </c>
      <c r="AF82">
        <v>0</v>
      </c>
      <c r="AG82">
        <v>0</v>
      </c>
      <c r="AH82">
        <v>0</v>
      </c>
      <c r="AI82">
        <v>48.28</v>
      </c>
      <c r="AJ82">
        <v>0</v>
      </c>
      <c r="AK82">
        <v>0</v>
      </c>
      <c r="AL82">
        <v>50</v>
      </c>
      <c r="AM82">
        <v>100</v>
      </c>
      <c r="AN82">
        <v>0</v>
      </c>
      <c r="AO82">
        <v>0</v>
      </c>
      <c r="AP82">
        <v>0</v>
      </c>
    </row>
    <row r="83" spans="7:42">
      <c r="G83" t="s">
        <v>125</v>
      </c>
      <c r="H83" s="73">
        <v>0.63</v>
      </c>
      <c r="I83" s="46">
        <v>0</v>
      </c>
      <c r="J83" s="46">
        <v>0</v>
      </c>
      <c r="K83" s="46">
        <v>48.28</v>
      </c>
      <c r="L83" s="46">
        <v>0</v>
      </c>
      <c r="M83" s="74">
        <v>0</v>
      </c>
      <c r="N83" s="73">
        <v>238.36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0</v>
      </c>
      <c r="X83">
        <v>30.6</v>
      </c>
      <c r="Y83">
        <v>25</v>
      </c>
      <c r="Z83">
        <v>57.76</v>
      </c>
      <c r="AA83">
        <v>50</v>
      </c>
      <c r="AB83">
        <v>0.63</v>
      </c>
      <c r="AC83">
        <v>25</v>
      </c>
      <c r="AD83">
        <v>0</v>
      </c>
      <c r="AE83">
        <v>200</v>
      </c>
      <c r="AF83">
        <v>0</v>
      </c>
      <c r="AG83">
        <v>0</v>
      </c>
      <c r="AH83">
        <v>0</v>
      </c>
      <c r="AI83">
        <v>48.28</v>
      </c>
      <c r="AJ83">
        <v>0</v>
      </c>
      <c r="AK83">
        <v>0</v>
      </c>
      <c r="AL83">
        <v>50</v>
      </c>
      <c r="AM83">
        <v>100</v>
      </c>
      <c r="AN83">
        <v>0</v>
      </c>
      <c r="AO83">
        <v>0</v>
      </c>
      <c r="AP83">
        <v>0</v>
      </c>
    </row>
    <row r="84" spans="7:42">
      <c r="G84" t="s">
        <v>126</v>
      </c>
      <c r="H84" s="73">
        <v>0.63</v>
      </c>
      <c r="I84" s="46">
        <v>0</v>
      </c>
      <c r="J84" s="46">
        <v>0</v>
      </c>
      <c r="K84" s="46">
        <v>48.28</v>
      </c>
      <c r="L84" s="46">
        <v>0</v>
      </c>
      <c r="M84" s="74">
        <v>0</v>
      </c>
      <c r="N84" s="73">
        <v>238.36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0</v>
      </c>
      <c r="X84">
        <v>30.6</v>
      </c>
      <c r="Y84">
        <v>25</v>
      </c>
      <c r="Z84">
        <v>57.76</v>
      </c>
      <c r="AA84">
        <v>50</v>
      </c>
      <c r="AB84">
        <v>0.63</v>
      </c>
      <c r="AC84">
        <v>25</v>
      </c>
      <c r="AD84">
        <v>0</v>
      </c>
      <c r="AE84">
        <v>200</v>
      </c>
      <c r="AF84">
        <v>0</v>
      </c>
      <c r="AG84">
        <v>0</v>
      </c>
      <c r="AH84">
        <v>0</v>
      </c>
      <c r="AI84">
        <v>48.28</v>
      </c>
      <c r="AJ84">
        <v>0</v>
      </c>
      <c r="AK84">
        <v>0</v>
      </c>
      <c r="AL84">
        <v>50</v>
      </c>
      <c r="AM84">
        <v>100</v>
      </c>
      <c r="AN84">
        <v>0</v>
      </c>
      <c r="AO84">
        <v>0</v>
      </c>
      <c r="AP84">
        <v>0</v>
      </c>
    </row>
    <row r="85" spans="7:42">
      <c r="G85" t="s">
        <v>127</v>
      </c>
      <c r="H85" s="73">
        <v>0.63</v>
      </c>
      <c r="I85" s="46">
        <v>0</v>
      </c>
      <c r="J85" s="46">
        <v>0</v>
      </c>
      <c r="K85" s="46">
        <v>48.28</v>
      </c>
      <c r="L85" s="46">
        <v>0</v>
      </c>
      <c r="M85" s="74">
        <v>0</v>
      </c>
      <c r="N85" s="73">
        <v>238.36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0</v>
      </c>
      <c r="X85">
        <v>30.6</v>
      </c>
      <c r="Y85">
        <v>25</v>
      </c>
      <c r="Z85">
        <v>57.76</v>
      </c>
      <c r="AA85">
        <v>50</v>
      </c>
      <c r="AB85">
        <v>0.63</v>
      </c>
      <c r="AC85">
        <v>25</v>
      </c>
      <c r="AD85">
        <v>0</v>
      </c>
      <c r="AE85">
        <v>200</v>
      </c>
      <c r="AF85">
        <v>0</v>
      </c>
      <c r="AG85">
        <v>0</v>
      </c>
      <c r="AH85">
        <v>0</v>
      </c>
      <c r="AI85">
        <v>48.28</v>
      </c>
      <c r="AJ85">
        <v>0</v>
      </c>
      <c r="AK85">
        <v>0</v>
      </c>
      <c r="AL85">
        <v>50</v>
      </c>
      <c r="AM85">
        <v>100</v>
      </c>
      <c r="AN85">
        <v>0</v>
      </c>
      <c r="AO85">
        <v>0</v>
      </c>
      <c r="AP85">
        <v>0</v>
      </c>
    </row>
    <row r="86" spans="7:42">
      <c r="G86" t="s">
        <v>128</v>
      </c>
      <c r="H86" s="73">
        <v>0.63</v>
      </c>
      <c r="I86" s="46">
        <v>0</v>
      </c>
      <c r="J86" s="46">
        <v>0</v>
      </c>
      <c r="K86" s="46">
        <v>48.28</v>
      </c>
      <c r="L86" s="46">
        <v>0</v>
      </c>
      <c r="M86" s="74">
        <v>0</v>
      </c>
      <c r="N86" s="73">
        <v>238.36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0</v>
      </c>
      <c r="X86">
        <v>30.6</v>
      </c>
      <c r="Y86">
        <v>25</v>
      </c>
      <c r="Z86">
        <v>57.76</v>
      </c>
      <c r="AA86">
        <v>50</v>
      </c>
      <c r="AB86">
        <v>0.63</v>
      </c>
      <c r="AC86">
        <v>25</v>
      </c>
      <c r="AD86">
        <v>0</v>
      </c>
      <c r="AE86">
        <v>200</v>
      </c>
      <c r="AF86">
        <v>0</v>
      </c>
      <c r="AG86">
        <v>0</v>
      </c>
      <c r="AH86">
        <v>0</v>
      </c>
      <c r="AI86">
        <v>48.28</v>
      </c>
      <c r="AJ86">
        <v>0</v>
      </c>
      <c r="AK86">
        <v>0</v>
      </c>
      <c r="AL86">
        <v>50</v>
      </c>
      <c r="AM86">
        <v>100</v>
      </c>
      <c r="AN86">
        <v>0</v>
      </c>
      <c r="AO86">
        <v>0</v>
      </c>
      <c r="AP86">
        <v>0</v>
      </c>
    </row>
    <row r="87" spans="7:42">
      <c r="G87" t="s">
        <v>129</v>
      </c>
      <c r="H87" s="73">
        <v>0.63</v>
      </c>
      <c r="I87" s="46">
        <v>0</v>
      </c>
      <c r="J87" s="46">
        <v>0</v>
      </c>
      <c r="K87" s="46">
        <v>48.28</v>
      </c>
      <c r="L87" s="46">
        <v>0</v>
      </c>
      <c r="M87" s="74">
        <v>0</v>
      </c>
      <c r="N87" s="73">
        <v>238.36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0</v>
      </c>
      <c r="X87">
        <v>30.6</v>
      </c>
      <c r="Y87">
        <v>25</v>
      </c>
      <c r="Z87">
        <v>57.76</v>
      </c>
      <c r="AA87">
        <v>50</v>
      </c>
      <c r="AB87">
        <v>0.63</v>
      </c>
      <c r="AC87">
        <v>25</v>
      </c>
      <c r="AD87">
        <v>0</v>
      </c>
      <c r="AE87">
        <v>200</v>
      </c>
      <c r="AF87">
        <v>0</v>
      </c>
      <c r="AG87">
        <v>0</v>
      </c>
      <c r="AH87">
        <v>0</v>
      </c>
      <c r="AI87">
        <v>48.28</v>
      </c>
      <c r="AJ87">
        <v>0</v>
      </c>
      <c r="AK87">
        <v>0</v>
      </c>
      <c r="AL87">
        <v>50</v>
      </c>
      <c r="AM87">
        <v>100</v>
      </c>
      <c r="AN87">
        <v>0</v>
      </c>
      <c r="AO87">
        <v>0</v>
      </c>
      <c r="AP87">
        <v>0</v>
      </c>
    </row>
    <row r="88" spans="7:42">
      <c r="G88" t="s">
        <v>130</v>
      </c>
      <c r="H88" s="73">
        <v>0.63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238.36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0</v>
      </c>
      <c r="X88">
        <v>30.6</v>
      </c>
      <c r="Y88">
        <v>25</v>
      </c>
      <c r="Z88">
        <v>57.76</v>
      </c>
      <c r="AA88">
        <v>50</v>
      </c>
      <c r="AB88">
        <v>0.63</v>
      </c>
      <c r="AC88">
        <v>25</v>
      </c>
      <c r="AD88">
        <v>0</v>
      </c>
      <c r="AE88">
        <v>200</v>
      </c>
      <c r="AF88">
        <v>0</v>
      </c>
      <c r="AG88">
        <v>0</v>
      </c>
      <c r="AH88">
        <v>0</v>
      </c>
      <c r="AI88">
        <v>48.28</v>
      </c>
      <c r="AJ88">
        <v>0</v>
      </c>
      <c r="AK88">
        <v>0</v>
      </c>
      <c r="AL88">
        <v>50</v>
      </c>
      <c r="AM88">
        <v>100</v>
      </c>
      <c r="AN88">
        <v>0</v>
      </c>
      <c r="AO88">
        <v>0</v>
      </c>
      <c r="AP88">
        <v>0</v>
      </c>
    </row>
    <row r="89" spans="7:42">
      <c r="G89" t="s">
        <v>131</v>
      </c>
      <c r="H89" s="73">
        <v>0.63</v>
      </c>
      <c r="I89" s="46">
        <v>0</v>
      </c>
      <c r="J89" s="46">
        <v>0</v>
      </c>
      <c r="K89" s="46">
        <v>48.28</v>
      </c>
      <c r="L89" s="46">
        <v>0</v>
      </c>
      <c r="M89" s="74">
        <v>0</v>
      </c>
      <c r="N89" s="73">
        <v>238.36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0</v>
      </c>
      <c r="X89">
        <v>30.6</v>
      </c>
      <c r="Y89">
        <v>25</v>
      </c>
      <c r="Z89">
        <v>57.76</v>
      </c>
      <c r="AA89">
        <v>50</v>
      </c>
      <c r="AB89">
        <v>0.63</v>
      </c>
      <c r="AC89">
        <v>25</v>
      </c>
      <c r="AD89">
        <v>0</v>
      </c>
      <c r="AE89">
        <v>200</v>
      </c>
      <c r="AF89">
        <v>0</v>
      </c>
      <c r="AG89">
        <v>0</v>
      </c>
      <c r="AH89">
        <v>0</v>
      </c>
      <c r="AI89">
        <v>48.28</v>
      </c>
      <c r="AJ89">
        <v>0</v>
      </c>
      <c r="AK89">
        <v>0</v>
      </c>
      <c r="AL89">
        <v>50</v>
      </c>
      <c r="AM89">
        <v>100</v>
      </c>
      <c r="AN89">
        <v>0</v>
      </c>
      <c r="AO89">
        <v>0</v>
      </c>
      <c r="AP89">
        <v>0</v>
      </c>
    </row>
    <row r="90" spans="7:42">
      <c r="G90" t="s">
        <v>132</v>
      </c>
      <c r="H90" s="73">
        <v>0.63</v>
      </c>
      <c r="I90" s="46">
        <v>0</v>
      </c>
      <c r="J90" s="46">
        <v>0</v>
      </c>
      <c r="K90" s="46">
        <v>48.28</v>
      </c>
      <c r="L90" s="46">
        <v>0</v>
      </c>
      <c r="M90" s="74">
        <v>0</v>
      </c>
      <c r="N90" s="73">
        <v>238.36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0</v>
      </c>
      <c r="X90">
        <v>30.6</v>
      </c>
      <c r="Y90">
        <v>25</v>
      </c>
      <c r="Z90">
        <v>57.76</v>
      </c>
      <c r="AA90">
        <v>50</v>
      </c>
      <c r="AB90">
        <v>0.63</v>
      </c>
      <c r="AC90">
        <v>25</v>
      </c>
      <c r="AD90">
        <v>0</v>
      </c>
      <c r="AE90">
        <v>200</v>
      </c>
      <c r="AF90">
        <v>0</v>
      </c>
      <c r="AG90">
        <v>0</v>
      </c>
      <c r="AH90">
        <v>0</v>
      </c>
      <c r="AI90">
        <v>48.28</v>
      </c>
      <c r="AJ90">
        <v>0</v>
      </c>
      <c r="AK90">
        <v>0</v>
      </c>
      <c r="AL90">
        <v>50</v>
      </c>
      <c r="AM90">
        <v>100</v>
      </c>
      <c r="AN90">
        <v>0</v>
      </c>
      <c r="AO90">
        <v>0</v>
      </c>
      <c r="AP90">
        <v>0</v>
      </c>
    </row>
    <row r="91" spans="7:42">
      <c r="G91" t="s">
        <v>133</v>
      </c>
      <c r="H91" s="73">
        <v>0.53</v>
      </c>
      <c r="I91" s="46">
        <v>0</v>
      </c>
      <c r="J91" s="46">
        <v>0</v>
      </c>
      <c r="K91" s="46">
        <v>48.28</v>
      </c>
      <c r="L91" s="46">
        <v>0</v>
      </c>
      <c r="M91" s="74">
        <v>0</v>
      </c>
      <c r="N91" s="73">
        <v>392.56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57.76</v>
      </c>
      <c r="AA91">
        <v>50</v>
      </c>
      <c r="AB91">
        <v>0.53</v>
      </c>
      <c r="AC91">
        <v>25</v>
      </c>
      <c r="AD91">
        <v>0</v>
      </c>
      <c r="AE91">
        <v>200</v>
      </c>
      <c r="AF91">
        <v>179.2</v>
      </c>
      <c r="AG91">
        <v>30.6</v>
      </c>
      <c r="AH91">
        <v>76.739999999999995</v>
      </c>
      <c r="AI91">
        <v>48.28</v>
      </c>
      <c r="AJ91">
        <v>0</v>
      </c>
      <c r="AK91">
        <v>0</v>
      </c>
      <c r="AL91">
        <v>50</v>
      </c>
      <c r="AM91">
        <v>100</v>
      </c>
      <c r="AN91">
        <v>0</v>
      </c>
      <c r="AO91">
        <v>0</v>
      </c>
      <c r="AP91">
        <v>0</v>
      </c>
    </row>
    <row r="92" spans="7:42">
      <c r="G92" t="s">
        <v>134</v>
      </c>
      <c r="H92" s="73">
        <v>0.53</v>
      </c>
      <c r="I92" s="46">
        <v>0</v>
      </c>
      <c r="J92" s="46">
        <v>0</v>
      </c>
      <c r="K92" s="46">
        <v>48.28</v>
      </c>
      <c r="L92" s="46">
        <v>0</v>
      </c>
      <c r="M92" s="74">
        <v>0</v>
      </c>
      <c r="N92" s="73">
        <v>392.56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57.76</v>
      </c>
      <c r="AA92">
        <v>50</v>
      </c>
      <c r="AB92">
        <v>0.53</v>
      </c>
      <c r="AC92">
        <v>25</v>
      </c>
      <c r="AD92">
        <v>0</v>
      </c>
      <c r="AE92">
        <v>200</v>
      </c>
      <c r="AF92">
        <v>179.2</v>
      </c>
      <c r="AG92">
        <v>30.6</v>
      </c>
      <c r="AH92">
        <v>76.739999999999995</v>
      </c>
      <c r="AI92">
        <v>48.28</v>
      </c>
      <c r="AJ92">
        <v>0</v>
      </c>
      <c r="AK92">
        <v>0</v>
      </c>
      <c r="AL92">
        <v>50</v>
      </c>
      <c r="AM92">
        <v>100</v>
      </c>
      <c r="AN92">
        <v>0</v>
      </c>
      <c r="AO92">
        <v>0</v>
      </c>
      <c r="AP92">
        <v>0</v>
      </c>
    </row>
    <row r="93" spans="7:42">
      <c r="G93" t="s">
        <v>135</v>
      </c>
      <c r="H93" s="73">
        <v>0.53</v>
      </c>
      <c r="I93" s="46">
        <v>0</v>
      </c>
      <c r="J93" s="46">
        <v>0</v>
      </c>
      <c r="K93" s="46">
        <v>48.28</v>
      </c>
      <c r="L93" s="46">
        <v>0</v>
      </c>
      <c r="M93" s="74">
        <v>0</v>
      </c>
      <c r="N93" s="73">
        <v>392.56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57.76</v>
      </c>
      <c r="AA93">
        <v>50</v>
      </c>
      <c r="AB93">
        <v>0.53</v>
      </c>
      <c r="AC93">
        <v>25</v>
      </c>
      <c r="AD93">
        <v>0</v>
      </c>
      <c r="AE93">
        <v>200</v>
      </c>
      <c r="AF93">
        <v>179.2</v>
      </c>
      <c r="AG93">
        <v>30.6</v>
      </c>
      <c r="AH93">
        <v>76.739999999999995</v>
      </c>
      <c r="AI93">
        <v>48.28</v>
      </c>
      <c r="AJ93">
        <v>0</v>
      </c>
      <c r="AK93">
        <v>0</v>
      </c>
      <c r="AL93">
        <v>50</v>
      </c>
      <c r="AM93">
        <v>100</v>
      </c>
      <c r="AN93">
        <v>0</v>
      </c>
      <c r="AO93">
        <v>0</v>
      </c>
      <c r="AP93">
        <v>0</v>
      </c>
    </row>
    <row r="94" spans="7:42">
      <c r="G94" t="s">
        <v>136</v>
      </c>
      <c r="H94" s="73">
        <v>0.53</v>
      </c>
      <c r="I94" s="46">
        <v>0</v>
      </c>
      <c r="J94" s="46">
        <v>0</v>
      </c>
      <c r="K94" s="46">
        <v>48.28</v>
      </c>
      <c r="L94" s="46">
        <v>0</v>
      </c>
      <c r="M94" s="74">
        <v>0</v>
      </c>
      <c r="N94" s="73">
        <v>392.56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57.76</v>
      </c>
      <c r="AA94">
        <v>50</v>
      </c>
      <c r="AB94">
        <v>0.53</v>
      </c>
      <c r="AC94">
        <v>25</v>
      </c>
      <c r="AD94">
        <v>0</v>
      </c>
      <c r="AE94">
        <v>200</v>
      </c>
      <c r="AF94">
        <v>179.2</v>
      </c>
      <c r="AG94">
        <v>30.6</v>
      </c>
      <c r="AH94">
        <v>76.739999999999995</v>
      </c>
      <c r="AI94">
        <v>48.28</v>
      </c>
      <c r="AJ94">
        <v>0</v>
      </c>
      <c r="AK94">
        <v>0</v>
      </c>
      <c r="AL94">
        <v>50</v>
      </c>
      <c r="AM94">
        <v>100</v>
      </c>
      <c r="AN94">
        <v>0</v>
      </c>
      <c r="AO94">
        <v>0</v>
      </c>
      <c r="AP94">
        <v>0</v>
      </c>
    </row>
    <row r="95" spans="7:42">
      <c r="G95" t="s">
        <v>137</v>
      </c>
      <c r="H95" s="73">
        <v>0.48</v>
      </c>
      <c r="I95" s="46">
        <v>0</v>
      </c>
      <c r="J95" s="46">
        <v>0</v>
      </c>
      <c r="K95" s="46">
        <v>48.28</v>
      </c>
      <c r="L95" s="46">
        <v>0</v>
      </c>
      <c r="M95" s="74">
        <v>0</v>
      </c>
      <c r="N95" s="73">
        <v>334.79999999999995</v>
      </c>
      <c r="O95" s="46">
        <v>276.74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50</v>
      </c>
      <c r="AB95">
        <v>0.48</v>
      </c>
      <c r="AC95">
        <v>25</v>
      </c>
      <c r="AD95">
        <v>100</v>
      </c>
      <c r="AE95">
        <v>200</v>
      </c>
      <c r="AF95">
        <v>179.2</v>
      </c>
      <c r="AG95">
        <v>30.6</v>
      </c>
      <c r="AH95">
        <v>76.739999999999995</v>
      </c>
      <c r="AI95">
        <v>48.28</v>
      </c>
      <c r="AJ95">
        <v>0</v>
      </c>
      <c r="AK95">
        <v>0</v>
      </c>
      <c r="AL95">
        <v>50</v>
      </c>
      <c r="AM95">
        <v>100</v>
      </c>
      <c r="AN95">
        <v>0</v>
      </c>
      <c r="AO95">
        <v>0</v>
      </c>
      <c r="AP95">
        <v>0</v>
      </c>
    </row>
    <row r="96" spans="7:42">
      <c r="G96" t="s">
        <v>138</v>
      </c>
      <c r="H96" s="73">
        <v>0.48</v>
      </c>
      <c r="I96" s="46">
        <v>0</v>
      </c>
      <c r="J96" s="46">
        <v>0</v>
      </c>
      <c r="K96" s="46">
        <v>48.28</v>
      </c>
      <c r="L96" s="46">
        <v>0</v>
      </c>
      <c r="M96" s="74">
        <v>0</v>
      </c>
      <c r="N96" s="73">
        <v>334.79999999999995</v>
      </c>
      <c r="O96" s="46">
        <v>276.74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50</v>
      </c>
      <c r="AB96">
        <v>0.48</v>
      </c>
      <c r="AC96">
        <v>25</v>
      </c>
      <c r="AD96">
        <v>100</v>
      </c>
      <c r="AE96">
        <v>200</v>
      </c>
      <c r="AF96">
        <v>179.2</v>
      </c>
      <c r="AG96">
        <v>30.6</v>
      </c>
      <c r="AH96">
        <v>76.739999999999995</v>
      </c>
      <c r="AI96">
        <v>48.28</v>
      </c>
      <c r="AJ96">
        <v>0</v>
      </c>
      <c r="AK96">
        <v>0</v>
      </c>
      <c r="AL96">
        <v>50</v>
      </c>
      <c r="AM96">
        <v>100</v>
      </c>
      <c r="AN96">
        <v>0</v>
      </c>
      <c r="AO96">
        <v>0</v>
      </c>
      <c r="AP96">
        <v>0</v>
      </c>
    </row>
    <row r="97" spans="1:133">
      <c r="G97" t="s">
        <v>139</v>
      </c>
      <c r="H97" s="73">
        <v>0.48</v>
      </c>
      <c r="I97" s="46">
        <v>0</v>
      </c>
      <c r="J97" s="46">
        <v>0</v>
      </c>
      <c r="K97" s="46">
        <v>48.28</v>
      </c>
      <c r="L97" s="46">
        <v>0</v>
      </c>
      <c r="M97" s="74">
        <v>0</v>
      </c>
      <c r="N97" s="73">
        <v>334.79999999999995</v>
      </c>
      <c r="O97" s="46">
        <v>276.74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50</v>
      </c>
      <c r="AB97">
        <v>0.48</v>
      </c>
      <c r="AC97">
        <v>25</v>
      </c>
      <c r="AD97">
        <v>100</v>
      </c>
      <c r="AE97">
        <v>200</v>
      </c>
      <c r="AF97">
        <v>179.2</v>
      </c>
      <c r="AG97">
        <v>30.6</v>
      </c>
      <c r="AH97">
        <v>76.739999999999995</v>
      </c>
      <c r="AI97">
        <v>48.28</v>
      </c>
      <c r="AJ97">
        <v>0</v>
      </c>
      <c r="AK97">
        <v>0</v>
      </c>
      <c r="AL97">
        <v>50</v>
      </c>
      <c r="AM97">
        <v>100</v>
      </c>
      <c r="AN97">
        <v>0</v>
      </c>
      <c r="AO97">
        <v>0</v>
      </c>
      <c r="AP97">
        <v>0</v>
      </c>
    </row>
    <row r="98" spans="1:133">
      <c r="G98" t="s">
        <v>140</v>
      </c>
      <c r="H98" s="73">
        <v>0.48</v>
      </c>
      <c r="I98" s="46">
        <v>0</v>
      </c>
      <c r="J98" s="46">
        <v>0</v>
      </c>
      <c r="K98" s="46">
        <v>48.28</v>
      </c>
      <c r="L98" s="46">
        <v>0</v>
      </c>
      <c r="M98" s="74">
        <v>0</v>
      </c>
      <c r="N98" s="73">
        <v>334.79999999999995</v>
      </c>
      <c r="O98" s="46">
        <v>276.74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50</v>
      </c>
      <c r="AB98">
        <v>0.48</v>
      </c>
      <c r="AC98">
        <v>25</v>
      </c>
      <c r="AD98">
        <v>100</v>
      </c>
      <c r="AE98">
        <v>200</v>
      </c>
      <c r="AF98">
        <v>179.2</v>
      </c>
      <c r="AG98">
        <v>30.6</v>
      </c>
      <c r="AH98">
        <v>76.739999999999995</v>
      </c>
      <c r="AI98">
        <v>48.28</v>
      </c>
      <c r="AJ98">
        <v>0</v>
      </c>
      <c r="AK98">
        <v>0</v>
      </c>
      <c r="AL98">
        <v>50</v>
      </c>
      <c r="AM98">
        <v>100</v>
      </c>
      <c r="AN98">
        <v>0</v>
      </c>
      <c r="AO98">
        <v>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1.2745600000000004</v>
      </c>
      <c r="L99" s="69">
        <f t="shared" si="1"/>
        <v>6.0902500000000019E-2</v>
      </c>
      <c r="M99" s="69">
        <f t="shared" si="1"/>
        <v>0</v>
      </c>
      <c r="N99" s="68">
        <f t="shared" si="1"/>
        <v>6.5924000000000049</v>
      </c>
      <c r="O99" s="69">
        <f t="shared" si="1"/>
        <v>4.0139199999999988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6.0902500000000019E-2</v>
      </c>
      <c r="X99">
        <f t="shared" si="1"/>
        <v>2.4251999999999994</v>
      </c>
      <c r="Y99">
        <f t="shared" si="1"/>
        <v>0.1</v>
      </c>
      <c r="Z99">
        <f t="shared" si="1"/>
        <v>0.2888</v>
      </c>
      <c r="AA99">
        <f t="shared" si="1"/>
        <v>1.2</v>
      </c>
      <c r="AB99">
        <f t="shared" si="1"/>
        <v>1.5500000000000005E-2</v>
      </c>
      <c r="AC99">
        <f t="shared" si="1"/>
        <v>0.6</v>
      </c>
      <c r="AD99">
        <f t="shared" si="1"/>
        <v>1</v>
      </c>
      <c r="AE99">
        <f t="shared" si="1"/>
        <v>3.4</v>
      </c>
      <c r="AF99">
        <f t="shared" si="1"/>
        <v>1.4335999999999993</v>
      </c>
      <c r="AG99">
        <f t="shared" si="1"/>
        <v>0.24480000000000013</v>
      </c>
      <c r="AH99">
        <f t="shared" si="1"/>
        <v>0.61391999999999969</v>
      </c>
      <c r="AI99">
        <f t="shared" si="1"/>
        <v>1.1587200000000011</v>
      </c>
      <c r="AJ99">
        <f t="shared" si="1"/>
        <v>0</v>
      </c>
      <c r="AK99">
        <f t="shared" si="1"/>
        <v>0</v>
      </c>
      <c r="AL99">
        <f t="shared" si="1"/>
        <v>1.2</v>
      </c>
      <c r="AM99">
        <f t="shared" si="1"/>
        <v>1.5</v>
      </c>
      <c r="AN99">
        <f t="shared" si="1"/>
        <v>0</v>
      </c>
      <c r="AO99">
        <f t="shared" si="1"/>
        <v>0.11584000000000004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552</v>
      </c>
      <c r="AH100" t="s">
        <v>553</v>
      </c>
      <c r="AI100" t="s">
        <v>555</v>
      </c>
      <c r="AJ100" t="s">
        <v>557</v>
      </c>
      <c r="AK100" t="s">
        <v>559</v>
      </c>
      <c r="AL100" t="s">
        <v>560</v>
      </c>
      <c r="AM100" t="s">
        <v>561</v>
      </c>
      <c r="AN100" t="s">
        <v>563</v>
      </c>
      <c r="AO100" t="s">
        <v>565</v>
      </c>
      <c r="AP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56.96</v>
      </c>
      <c r="I3" s="53">
        <v>0</v>
      </c>
      <c r="J3" s="53">
        <v>36.69</v>
      </c>
      <c r="K3" s="53">
        <v>0</v>
      </c>
      <c r="L3" s="53">
        <v>1.93</v>
      </c>
      <c r="M3" s="72">
        <v>0</v>
      </c>
      <c r="N3" s="71">
        <v>0</v>
      </c>
      <c r="O3" s="53">
        <v>-15</v>
      </c>
      <c r="P3" s="53">
        <v>0</v>
      </c>
      <c r="Q3" s="53">
        <v>0</v>
      </c>
      <c r="R3" s="53">
        <v>0</v>
      </c>
      <c r="S3" s="72">
        <v>0</v>
      </c>
      <c r="T3" t="s">
        <v>567</v>
      </c>
      <c r="U3" s="73">
        <v>95.58</v>
      </c>
      <c r="V3" s="74">
        <v>-15.2</v>
      </c>
      <c r="W3">
        <v>56.96</v>
      </c>
      <c r="X3">
        <v>-15</v>
      </c>
      <c r="Y3">
        <v>-0.2</v>
      </c>
      <c r="Z3">
        <v>1.93</v>
      </c>
      <c r="AA3">
        <v>36.69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69.52</v>
      </c>
      <c r="I4" s="46">
        <v>0</v>
      </c>
      <c r="J4" s="46">
        <v>36.69</v>
      </c>
      <c r="K4" s="46">
        <v>0</v>
      </c>
      <c r="L4" s="46">
        <v>1.93</v>
      </c>
      <c r="M4" s="74">
        <v>0</v>
      </c>
      <c r="N4" s="73">
        <v>0</v>
      </c>
      <c r="O4" s="46">
        <v>-7</v>
      </c>
      <c r="P4" s="46">
        <v>0</v>
      </c>
      <c r="Q4" s="46">
        <v>0</v>
      </c>
      <c r="R4" s="46">
        <v>0</v>
      </c>
      <c r="S4" s="74">
        <v>0</v>
      </c>
      <c r="U4" s="73">
        <v>108.14</v>
      </c>
      <c r="V4" s="74">
        <v>-7.2</v>
      </c>
      <c r="W4">
        <v>69.52</v>
      </c>
      <c r="X4">
        <v>-7</v>
      </c>
      <c r="Y4">
        <v>-0.2</v>
      </c>
      <c r="Z4">
        <v>1.93</v>
      </c>
      <c r="AA4">
        <v>36.69</v>
      </c>
    </row>
    <row r="5" spans="1:27">
      <c r="G5" t="s">
        <v>47</v>
      </c>
      <c r="H5" s="73">
        <v>59.86</v>
      </c>
      <c r="I5" s="46">
        <v>0</v>
      </c>
      <c r="J5" s="46">
        <v>33.79</v>
      </c>
      <c r="K5" s="46">
        <v>0</v>
      </c>
      <c r="L5" s="46">
        <v>1.45</v>
      </c>
      <c r="M5" s="74">
        <v>0</v>
      </c>
      <c r="N5" s="73">
        <v>0</v>
      </c>
      <c r="O5" s="46">
        <v>-30</v>
      </c>
      <c r="P5" s="46">
        <v>0</v>
      </c>
      <c r="Q5" s="46">
        <v>0</v>
      </c>
      <c r="R5" s="46">
        <v>0</v>
      </c>
      <c r="S5" s="74">
        <v>0</v>
      </c>
      <c r="U5" s="73">
        <v>95.1</v>
      </c>
      <c r="V5" s="74">
        <v>-30.2</v>
      </c>
      <c r="W5">
        <v>59.86</v>
      </c>
      <c r="X5">
        <v>-30</v>
      </c>
      <c r="Y5">
        <v>-0.2</v>
      </c>
      <c r="Z5">
        <v>1.45</v>
      </c>
      <c r="AA5">
        <v>33.79</v>
      </c>
    </row>
    <row r="6" spans="1:27">
      <c r="G6" t="s">
        <v>48</v>
      </c>
      <c r="H6" s="73">
        <v>45.37</v>
      </c>
      <c r="I6" s="46">
        <v>0</v>
      </c>
      <c r="J6" s="46">
        <v>38.619999999999997</v>
      </c>
      <c r="K6" s="46">
        <v>0</v>
      </c>
      <c r="L6" s="46">
        <v>0.97</v>
      </c>
      <c r="M6" s="74">
        <v>0</v>
      </c>
      <c r="N6" s="73">
        <v>0</v>
      </c>
      <c r="O6" s="46">
        <v>-25</v>
      </c>
      <c r="P6" s="46">
        <v>0</v>
      </c>
      <c r="Q6" s="46">
        <v>0</v>
      </c>
      <c r="R6" s="46">
        <v>0</v>
      </c>
      <c r="S6" s="74">
        <v>0</v>
      </c>
      <c r="U6" s="73">
        <v>84.96</v>
      </c>
      <c r="V6" s="74">
        <v>-25.2</v>
      </c>
      <c r="W6">
        <v>45.37</v>
      </c>
      <c r="X6">
        <v>-25</v>
      </c>
      <c r="Y6">
        <v>-0.2</v>
      </c>
      <c r="Z6">
        <v>0.97</v>
      </c>
      <c r="AA6">
        <v>38.619999999999997</v>
      </c>
    </row>
    <row r="7" spans="1:27">
      <c r="G7" t="s">
        <v>49</v>
      </c>
      <c r="H7" s="73">
        <v>0</v>
      </c>
      <c r="I7" s="46">
        <v>0</v>
      </c>
      <c r="J7" s="46">
        <v>28.96</v>
      </c>
      <c r="K7" s="46">
        <v>0</v>
      </c>
      <c r="L7" s="46">
        <v>0.97</v>
      </c>
      <c r="M7" s="74">
        <v>0</v>
      </c>
      <c r="N7" s="73">
        <v>0</v>
      </c>
      <c r="O7" s="46">
        <v>-15</v>
      </c>
      <c r="P7" s="46">
        <v>0</v>
      </c>
      <c r="Q7" s="46">
        <v>0</v>
      </c>
      <c r="R7" s="46">
        <v>0</v>
      </c>
      <c r="S7" s="74">
        <v>0</v>
      </c>
      <c r="U7" s="73">
        <v>29.93</v>
      </c>
      <c r="V7" s="74">
        <v>-15.2</v>
      </c>
      <c r="W7">
        <v>0</v>
      </c>
      <c r="X7">
        <v>-15</v>
      </c>
      <c r="Y7">
        <v>-0.2</v>
      </c>
      <c r="Z7">
        <v>0.97</v>
      </c>
      <c r="AA7">
        <v>28.96</v>
      </c>
    </row>
    <row r="8" spans="1:27">
      <c r="G8" t="s">
        <v>50</v>
      </c>
      <c r="H8" s="73">
        <v>0</v>
      </c>
      <c r="I8" s="46">
        <v>0</v>
      </c>
      <c r="J8" s="46">
        <v>24.13</v>
      </c>
      <c r="K8" s="46">
        <v>0</v>
      </c>
      <c r="L8" s="46">
        <v>0.97</v>
      </c>
      <c r="M8" s="74">
        <v>0</v>
      </c>
      <c r="N8" s="73">
        <v>0</v>
      </c>
      <c r="O8" s="46">
        <v>-10</v>
      </c>
      <c r="P8" s="46">
        <v>0</v>
      </c>
      <c r="Q8" s="46">
        <v>0</v>
      </c>
      <c r="R8" s="46">
        <v>0</v>
      </c>
      <c r="S8" s="74">
        <v>0</v>
      </c>
      <c r="U8" s="73">
        <v>25.1</v>
      </c>
      <c r="V8" s="74">
        <v>-10.199999999999999</v>
      </c>
      <c r="W8">
        <v>0</v>
      </c>
      <c r="X8">
        <v>-10</v>
      </c>
      <c r="Y8">
        <v>-0.2</v>
      </c>
      <c r="Z8">
        <v>0.97</v>
      </c>
      <c r="AA8">
        <v>24.13</v>
      </c>
    </row>
    <row r="9" spans="1:27">
      <c r="G9" t="s">
        <v>51</v>
      </c>
      <c r="H9" s="73">
        <v>0</v>
      </c>
      <c r="I9" s="46">
        <v>0</v>
      </c>
      <c r="J9" s="46">
        <v>17.37</v>
      </c>
      <c r="K9" s="46">
        <v>0</v>
      </c>
      <c r="L9" s="46">
        <v>0.97</v>
      </c>
      <c r="M9" s="74">
        <v>0</v>
      </c>
      <c r="N9" s="73">
        <v>-23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18.34</v>
      </c>
      <c r="V9" s="74">
        <v>-23.2</v>
      </c>
      <c r="W9">
        <v>-23</v>
      </c>
      <c r="X9">
        <v>0</v>
      </c>
      <c r="Y9">
        <v>-0.2</v>
      </c>
      <c r="Z9">
        <v>0.97</v>
      </c>
      <c r="AA9">
        <v>17.37</v>
      </c>
    </row>
    <row r="10" spans="1:27">
      <c r="G10" t="s">
        <v>52</v>
      </c>
      <c r="H10" s="73">
        <v>0</v>
      </c>
      <c r="I10" s="46">
        <v>0</v>
      </c>
      <c r="J10" s="46">
        <v>9.65</v>
      </c>
      <c r="K10" s="46">
        <v>0</v>
      </c>
      <c r="L10" s="46">
        <v>0.97</v>
      </c>
      <c r="M10" s="74">
        <v>0</v>
      </c>
      <c r="N10" s="73">
        <v>-35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10.62</v>
      </c>
      <c r="V10" s="74">
        <v>-35.200000000000003</v>
      </c>
      <c r="W10">
        <v>-35</v>
      </c>
      <c r="X10">
        <v>0</v>
      </c>
      <c r="Y10">
        <v>-0.2</v>
      </c>
      <c r="Z10">
        <v>0.97</v>
      </c>
      <c r="AA10">
        <v>9.65</v>
      </c>
    </row>
    <row r="11" spans="1:27">
      <c r="G11" t="s">
        <v>53</v>
      </c>
      <c r="H11" s="73">
        <v>0</v>
      </c>
      <c r="I11" s="46">
        <v>0</v>
      </c>
      <c r="J11" s="46">
        <v>11.58</v>
      </c>
      <c r="K11" s="46">
        <v>0</v>
      </c>
      <c r="L11" s="46">
        <v>0.97</v>
      </c>
      <c r="M11" s="74">
        <v>0</v>
      </c>
      <c r="N11" s="73">
        <v>-34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12.55</v>
      </c>
      <c r="V11" s="74">
        <v>-34.200000000000003</v>
      </c>
      <c r="W11">
        <v>-34</v>
      </c>
      <c r="X11">
        <v>0</v>
      </c>
      <c r="Y11">
        <v>-0.2</v>
      </c>
      <c r="Z11">
        <v>0.97</v>
      </c>
      <c r="AA11">
        <v>11.58</v>
      </c>
    </row>
    <row r="12" spans="1:27">
      <c r="G12" t="s">
        <v>54</v>
      </c>
      <c r="H12" s="73">
        <v>0</v>
      </c>
      <c r="I12" s="46">
        <v>0</v>
      </c>
      <c r="J12" s="46">
        <v>17.37</v>
      </c>
      <c r="K12" s="46">
        <v>0</v>
      </c>
      <c r="L12" s="46">
        <v>0.97</v>
      </c>
      <c r="M12" s="74">
        <v>0</v>
      </c>
      <c r="N12" s="73">
        <v>-46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18.34</v>
      </c>
      <c r="V12" s="74">
        <v>-46.2</v>
      </c>
      <c r="W12">
        <v>-46</v>
      </c>
      <c r="X12">
        <v>0</v>
      </c>
      <c r="Y12">
        <v>-0.2</v>
      </c>
      <c r="Z12">
        <v>0.97</v>
      </c>
      <c r="AA12">
        <v>17.37</v>
      </c>
    </row>
    <row r="13" spans="1:27">
      <c r="G13" t="s">
        <v>55</v>
      </c>
      <c r="H13" s="73">
        <v>0</v>
      </c>
      <c r="I13" s="46">
        <v>0</v>
      </c>
      <c r="J13" s="46">
        <v>4.83</v>
      </c>
      <c r="K13" s="46">
        <v>0</v>
      </c>
      <c r="L13" s="46">
        <v>1.45</v>
      </c>
      <c r="M13" s="74">
        <v>0</v>
      </c>
      <c r="N13" s="73">
        <v>-7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6.28</v>
      </c>
      <c r="V13" s="74">
        <v>-7.2</v>
      </c>
      <c r="W13">
        <v>-7</v>
      </c>
      <c r="X13">
        <v>0</v>
      </c>
      <c r="Y13">
        <v>-0.2</v>
      </c>
      <c r="Z13">
        <v>1.45</v>
      </c>
      <c r="AA13">
        <v>4.83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1.45</v>
      </c>
      <c r="M14" s="74">
        <v>0</v>
      </c>
      <c r="N14" s="73">
        <v>-7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1.45</v>
      </c>
      <c r="V14" s="74">
        <v>-7.2</v>
      </c>
      <c r="W14">
        <v>-7</v>
      </c>
      <c r="X14">
        <v>0</v>
      </c>
      <c r="Y14">
        <v>-0.2</v>
      </c>
      <c r="Z14">
        <v>1.45</v>
      </c>
      <c r="AA14">
        <v>0</v>
      </c>
    </row>
    <row r="15" spans="1:27">
      <c r="G15" t="s">
        <v>57</v>
      </c>
      <c r="H15" s="73">
        <v>19.309999999999999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0</v>
      </c>
      <c r="O15" s="46">
        <v>-3</v>
      </c>
      <c r="P15" s="46">
        <v>-5</v>
      </c>
      <c r="Q15" s="46">
        <v>0</v>
      </c>
      <c r="R15" s="46">
        <v>0</v>
      </c>
      <c r="S15" s="74">
        <v>0</v>
      </c>
      <c r="U15" s="73">
        <v>20.76</v>
      </c>
      <c r="V15" s="74">
        <v>-8.1999999999999993</v>
      </c>
      <c r="W15">
        <v>19.309999999999999</v>
      </c>
      <c r="X15">
        <v>-3</v>
      </c>
      <c r="Y15">
        <v>-0.2</v>
      </c>
      <c r="Z15">
        <v>1.45</v>
      </c>
      <c r="AA15">
        <v>-5</v>
      </c>
    </row>
    <row r="16" spans="1:27">
      <c r="G16" t="s">
        <v>58</v>
      </c>
      <c r="H16" s="73">
        <v>12.55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0</v>
      </c>
      <c r="O16" s="46">
        <v>-10</v>
      </c>
      <c r="P16" s="46">
        <v>-10</v>
      </c>
      <c r="Q16" s="46">
        <v>0</v>
      </c>
      <c r="R16" s="46">
        <v>0</v>
      </c>
      <c r="S16" s="74">
        <v>0</v>
      </c>
      <c r="U16" s="73">
        <v>14</v>
      </c>
      <c r="V16" s="74">
        <v>-20.2</v>
      </c>
      <c r="W16">
        <v>12.55</v>
      </c>
      <c r="X16">
        <v>-10</v>
      </c>
      <c r="Y16">
        <v>-0.2</v>
      </c>
      <c r="Z16">
        <v>1.45</v>
      </c>
      <c r="AA16">
        <v>-10</v>
      </c>
    </row>
    <row r="17" spans="7:27">
      <c r="G17" t="s">
        <v>59</v>
      </c>
      <c r="H17" s="73">
        <v>46.34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-15</v>
      </c>
      <c r="P17" s="46">
        <v>-10</v>
      </c>
      <c r="Q17" s="46">
        <v>0</v>
      </c>
      <c r="R17" s="46">
        <v>0</v>
      </c>
      <c r="S17" s="74">
        <v>0</v>
      </c>
      <c r="U17" s="73">
        <v>47.79</v>
      </c>
      <c r="V17" s="74">
        <v>-25.2</v>
      </c>
      <c r="W17">
        <v>46.34</v>
      </c>
      <c r="X17">
        <v>-15</v>
      </c>
      <c r="Y17">
        <v>-0.2</v>
      </c>
      <c r="Z17">
        <v>1.45</v>
      </c>
      <c r="AA17">
        <v>-10</v>
      </c>
    </row>
    <row r="18" spans="7:27">
      <c r="G18" t="s">
        <v>60</v>
      </c>
      <c r="H18" s="73">
        <v>48.27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0</v>
      </c>
      <c r="O18" s="46">
        <v>-17</v>
      </c>
      <c r="P18" s="46">
        <v>-10</v>
      </c>
      <c r="Q18" s="46">
        <v>0</v>
      </c>
      <c r="R18" s="46">
        <v>0</v>
      </c>
      <c r="S18" s="74">
        <v>0</v>
      </c>
      <c r="U18" s="73">
        <v>49.72</v>
      </c>
      <c r="V18" s="74">
        <v>-27.2</v>
      </c>
      <c r="W18">
        <v>48.27</v>
      </c>
      <c r="X18">
        <v>-17</v>
      </c>
      <c r="Y18">
        <v>-0.2</v>
      </c>
      <c r="Z18">
        <v>1.45</v>
      </c>
      <c r="AA18">
        <v>-10</v>
      </c>
    </row>
    <row r="19" spans="7:27">
      <c r="G19" t="s">
        <v>61</v>
      </c>
      <c r="H19" s="73">
        <v>53.1</v>
      </c>
      <c r="I19" s="46">
        <v>0</v>
      </c>
      <c r="J19" s="46">
        <v>0</v>
      </c>
      <c r="K19" s="46">
        <v>0</v>
      </c>
      <c r="L19" s="46">
        <v>1.45</v>
      </c>
      <c r="M19" s="74">
        <v>0</v>
      </c>
      <c r="N19" s="73">
        <v>0</v>
      </c>
      <c r="O19" s="46">
        <v>-18</v>
      </c>
      <c r="P19" s="46">
        <v>-5</v>
      </c>
      <c r="Q19" s="46">
        <v>0</v>
      </c>
      <c r="R19" s="46">
        <v>0</v>
      </c>
      <c r="S19" s="74">
        <v>0</v>
      </c>
      <c r="U19" s="73">
        <v>54.55</v>
      </c>
      <c r="V19" s="74">
        <v>-23.2</v>
      </c>
      <c r="W19">
        <v>53.1</v>
      </c>
      <c r="X19">
        <v>-18</v>
      </c>
      <c r="Y19">
        <v>-0.2</v>
      </c>
      <c r="Z19">
        <v>1.45</v>
      </c>
      <c r="AA19">
        <v>-5</v>
      </c>
    </row>
    <row r="20" spans="7:27">
      <c r="G20" t="s">
        <v>62</v>
      </c>
      <c r="H20" s="73">
        <v>71.45</v>
      </c>
      <c r="I20" s="46">
        <v>0</v>
      </c>
      <c r="J20" s="46">
        <v>0</v>
      </c>
      <c r="K20" s="46">
        <v>0</v>
      </c>
      <c r="L20" s="46">
        <v>2.2200000000000002</v>
      </c>
      <c r="M20" s="74">
        <v>0</v>
      </c>
      <c r="N20" s="73">
        <v>0</v>
      </c>
      <c r="O20" s="46">
        <v>-24</v>
      </c>
      <c r="P20" s="46">
        <v>-5</v>
      </c>
      <c r="Q20" s="46">
        <v>0</v>
      </c>
      <c r="R20" s="46">
        <v>0</v>
      </c>
      <c r="S20" s="74">
        <v>0</v>
      </c>
      <c r="U20" s="73">
        <v>73.67</v>
      </c>
      <c r="V20" s="74">
        <v>-29.2</v>
      </c>
      <c r="W20">
        <v>71.45</v>
      </c>
      <c r="X20">
        <v>-24</v>
      </c>
      <c r="Y20">
        <v>-0.2</v>
      </c>
      <c r="Z20">
        <v>2.2200000000000002</v>
      </c>
      <c r="AA20">
        <v>-5</v>
      </c>
    </row>
    <row r="21" spans="7:27">
      <c r="G21" t="s">
        <v>63</v>
      </c>
      <c r="H21" s="73">
        <v>38.619999999999997</v>
      </c>
      <c r="I21" s="46">
        <v>0</v>
      </c>
      <c r="J21" s="46">
        <v>0</v>
      </c>
      <c r="K21" s="46">
        <v>0</v>
      </c>
      <c r="L21" s="46">
        <v>2.99</v>
      </c>
      <c r="M21" s="74">
        <v>0</v>
      </c>
      <c r="N21" s="73">
        <v>0</v>
      </c>
      <c r="O21" s="46">
        <v>-17</v>
      </c>
      <c r="P21" s="46">
        <v>-15</v>
      </c>
      <c r="Q21" s="46">
        <v>0</v>
      </c>
      <c r="R21" s="46">
        <v>0</v>
      </c>
      <c r="S21" s="74">
        <v>0</v>
      </c>
      <c r="U21" s="73">
        <v>41.61</v>
      </c>
      <c r="V21" s="74">
        <v>-32.200000000000003</v>
      </c>
      <c r="W21">
        <v>38.619999999999997</v>
      </c>
      <c r="X21">
        <v>-17</v>
      </c>
      <c r="Y21">
        <v>-0.2</v>
      </c>
      <c r="Z21">
        <v>2.99</v>
      </c>
      <c r="AA21">
        <v>-15</v>
      </c>
    </row>
    <row r="22" spans="7:27">
      <c r="G22" t="s">
        <v>64</v>
      </c>
      <c r="H22" s="73">
        <v>55.03</v>
      </c>
      <c r="I22" s="46">
        <v>0</v>
      </c>
      <c r="J22" s="46">
        <v>0</v>
      </c>
      <c r="K22" s="46">
        <v>0</v>
      </c>
      <c r="L22" s="46">
        <v>3.19</v>
      </c>
      <c r="M22" s="74">
        <v>0</v>
      </c>
      <c r="N22" s="73">
        <v>0</v>
      </c>
      <c r="O22" s="46">
        <v>-18</v>
      </c>
      <c r="P22" s="46">
        <v>-5</v>
      </c>
      <c r="Q22" s="46">
        <v>0</v>
      </c>
      <c r="R22" s="46">
        <v>0</v>
      </c>
      <c r="S22" s="74">
        <v>0</v>
      </c>
      <c r="U22" s="73">
        <v>58.22</v>
      </c>
      <c r="V22" s="74">
        <v>-23.2</v>
      </c>
      <c r="W22">
        <v>55.03</v>
      </c>
      <c r="X22">
        <v>-18</v>
      </c>
      <c r="Y22">
        <v>-0.2</v>
      </c>
      <c r="Z22">
        <v>3.19</v>
      </c>
      <c r="AA22">
        <v>-5</v>
      </c>
    </row>
    <row r="23" spans="7:27">
      <c r="G23" t="s">
        <v>65</v>
      </c>
      <c r="H23" s="73">
        <v>63.73</v>
      </c>
      <c r="I23" s="46">
        <v>0</v>
      </c>
      <c r="J23" s="46">
        <v>0</v>
      </c>
      <c r="K23" s="46">
        <v>0</v>
      </c>
      <c r="L23" s="46">
        <v>4.34</v>
      </c>
      <c r="M23" s="74">
        <v>0</v>
      </c>
      <c r="N23" s="73">
        <v>0</v>
      </c>
      <c r="O23" s="46">
        <v>0</v>
      </c>
      <c r="P23" s="46">
        <v>-7</v>
      </c>
      <c r="Q23" s="46">
        <v>0</v>
      </c>
      <c r="R23" s="46">
        <v>0</v>
      </c>
      <c r="S23" s="74">
        <v>0</v>
      </c>
      <c r="U23" s="73">
        <v>68.069999999999993</v>
      </c>
      <c r="V23" s="74">
        <v>-7.2</v>
      </c>
      <c r="W23">
        <v>63.73</v>
      </c>
      <c r="X23">
        <v>0</v>
      </c>
      <c r="Y23">
        <v>-0.2</v>
      </c>
      <c r="Z23">
        <v>4.34</v>
      </c>
      <c r="AA23">
        <v>-7</v>
      </c>
    </row>
    <row r="24" spans="7:27">
      <c r="G24" t="s">
        <v>66</v>
      </c>
      <c r="H24" s="73">
        <v>101.38</v>
      </c>
      <c r="I24" s="46">
        <v>0</v>
      </c>
      <c r="J24" s="46">
        <v>0</v>
      </c>
      <c r="K24" s="46">
        <v>0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106.2</v>
      </c>
      <c r="V24" s="74">
        <v>-0.2</v>
      </c>
      <c r="W24">
        <v>101.38</v>
      </c>
      <c r="X24">
        <v>0</v>
      </c>
      <c r="Y24">
        <v>-0.2</v>
      </c>
      <c r="Z24">
        <v>4.83</v>
      </c>
      <c r="AA24">
        <v>0</v>
      </c>
    </row>
    <row r="25" spans="7:27">
      <c r="G25" t="s">
        <v>67</v>
      </c>
      <c r="H25" s="73">
        <v>124.55</v>
      </c>
      <c r="I25" s="46">
        <v>0</v>
      </c>
      <c r="J25" s="46">
        <v>14.48</v>
      </c>
      <c r="K25" s="46">
        <v>0</v>
      </c>
      <c r="L25" s="46">
        <v>6.28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145.31</v>
      </c>
      <c r="V25" s="74">
        <v>-0.2</v>
      </c>
      <c r="W25">
        <v>124.55</v>
      </c>
      <c r="X25">
        <v>0</v>
      </c>
      <c r="Y25">
        <v>-0.2</v>
      </c>
      <c r="Z25">
        <v>6.28</v>
      </c>
      <c r="AA25">
        <v>14.48</v>
      </c>
    </row>
    <row r="26" spans="7:27">
      <c r="G26" t="s">
        <v>68</v>
      </c>
      <c r="H26" s="73">
        <v>139.99</v>
      </c>
      <c r="I26" s="46">
        <v>0</v>
      </c>
      <c r="J26" s="46">
        <v>28.97</v>
      </c>
      <c r="K26" s="46">
        <v>0</v>
      </c>
      <c r="L26" s="46">
        <v>8.2100000000000009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177.17</v>
      </c>
      <c r="V26" s="74">
        <v>-0.2</v>
      </c>
      <c r="W26">
        <v>139.99</v>
      </c>
      <c r="X26">
        <v>0</v>
      </c>
      <c r="Y26">
        <v>-0.2</v>
      </c>
      <c r="Z26">
        <v>8.2100000000000009</v>
      </c>
      <c r="AA26">
        <v>28.97</v>
      </c>
    </row>
    <row r="27" spans="7:27">
      <c r="G27" t="s">
        <v>69</v>
      </c>
      <c r="H27" s="73">
        <v>70.48</v>
      </c>
      <c r="I27" s="46">
        <v>0</v>
      </c>
      <c r="J27" s="46">
        <v>0</v>
      </c>
      <c r="K27" s="46">
        <v>0</v>
      </c>
      <c r="L27" s="46">
        <v>8.98</v>
      </c>
      <c r="M27" s="74">
        <v>0</v>
      </c>
      <c r="N27" s="73">
        <v>0</v>
      </c>
      <c r="O27" s="46">
        <v>-43</v>
      </c>
      <c r="P27" s="46">
        <v>-65</v>
      </c>
      <c r="Q27" s="46">
        <v>0</v>
      </c>
      <c r="R27" s="46">
        <v>0</v>
      </c>
      <c r="S27" s="74">
        <v>0</v>
      </c>
      <c r="U27" s="73">
        <v>79.459999999999994</v>
      </c>
      <c r="V27" s="74">
        <v>-108</v>
      </c>
      <c r="W27">
        <v>70.48</v>
      </c>
      <c r="X27">
        <v>-43</v>
      </c>
      <c r="Y27">
        <v>0</v>
      </c>
      <c r="Z27">
        <v>8.98</v>
      </c>
      <c r="AA27">
        <v>-65</v>
      </c>
    </row>
    <row r="28" spans="7:27">
      <c r="G28" t="s">
        <v>70</v>
      </c>
      <c r="H28" s="73">
        <v>88.82</v>
      </c>
      <c r="I28" s="46">
        <v>0</v>
      </c>
      <c r="J28" s="46">
        <v>0</v>
      </c>
      <c r="K28" s="46">
        <v>0</v>
      </c>
      <c r="L28" s="46">
        <v>10.14</v>
      </c>
      <c r="M28" s="74">
        <v>0</v>
      </c>
      <c r="N28" s="73">
        <v>0</v>
      </c>
      <c r="O28" s="46">
        <v>-47</v>
      </c>
      <c r="P28" s="46">
        <v>-105</v>
      </c>
      <c r="Q28" s="46">
        <v>0</v>
      </c>
      <c r="R28" s="46">
        <v>0</v>
      </c>
      <c r="S28" s="74">
        <v>0</v>
      </c>
      <c r="U28" s="73">
        <v>98.96</v>
      </c>
      <c r="V28" s="74">
        <v>-152</v>
      </c>
      <c r="W28">
        <v>88.82</v>
      </c>
      <c r="X28">
        <v>-47</v>
      </c>
      <c r="Y28">
        <v>0</v>
      </c>
      <c r="Z28">
        <v>10.14</v>
      </c>
      <c r="AA28">
        <v>-105</v>
      </c>
    </row>
    <row r="29" spans="7:27">
      <c r="G29" t="s">
        <v>71</v>
      </c>
      <c r="H29" s="73">
        <v>60.82</v>
      </c>
      <c r="I29" s="46">
        <v>0</v>
      </c>
      <c r="J29" s="46">
        <v>9.66</v>
      </c>
      <c r="K29" s="46">
        <v>0</v>
      </c>
      <c r="L29" s="46">
        <v>11.1</v>
      </c>
      <c r="M29" s="74">
        <v>0</v>
      </c>
      <c r="N29" s="73">
        <v>0</v>
      </c>
      <c r="O29" s="46">
        <v>-48</v>
      </c>
      <c r="P29" s="46">
        <v>0</v>
      </c>
      <c r="Q29" s="46">
        <v>0</v>
      </c>
      <c r="R29" s="46">
        <v>0</v>
      </c>
      <c r="S29" s="74">
        <v>0</v>
      </c>
      <c r="U29" s="73">
        <v>81.58</v>
      </c>
      <c r="V29" s="74">
        <v>-48</v>
      </c>
      <c r="W29">
        <v>60.82</v>
      </c>
      <c r="X29">
        <v>-48</v>
      </c>
      <c r="Y29">
        <v>0</v>
      </c>
      <c r="Z29">
        <v>11.1</v>
      </c>
      <c r="AA29">
        <v>9.66</v>
      </c>
    </row>
    <row r="30" spans="7:27">
      <c r="G30" t="s">
        <v>72</v>
      </c>
      <c r="H30" s="73">
        <v>61.79</v>
      </c>
      <c r="I30" s="46">
        <v>0</v>
      </c>
      <c r="J30" s="46">
        <v>4.83</v>
      </c>
      <c r="K30" s="46">
        <v>0</v>
      </c>
      <c r="L30" s="46">
        <v>12.07</v>
      </c>
      <c r="M30" s="74">
        <v>0</v>
      </c>
      <c r="N30" s="73">
        <v>0</v>
      </c>
      <c r="O30" s="46">
        <v>-52</v>
      </c>
      <c r="P30" s="46">
        <v>0</v>
      </c>
      <c r="Q30" s="46">
        <v>0</v>
      </c>
      <c r="R30" s="46">
        <v>0</v>
      </c>
      <c r="S30" s="74">
        <v>0</v>
      </c>
      <c r="U30" s="73">
        <v>78.69</v>
      </c>
      <c r="V30" s="74">
        <v>-52</v>
      </c>
      <c r="W30">
        <v>61.79</v>
      </c>
      <c r="X30">
        <v>-52</v>
      </c>
      <c r="Y30">
        <v>0</v>
      </c>
      <c r="Z30">
        <v>12.07</v>
      </c>
      <c r="AA30">
        <v>4.83</v>
      </c>
    </row>
    <row r="31" spans="7:27">
      <c r="G31" t="s">
        <v>73</v>
      </c>
      <c r="H31" s="73">
        <v>60.83</v>
      </c>
      <c r="I31" s="46">
        <v>0</v>
      </c>
      <c r="J31" s="46">
        <v>0</v>
      </c>
      <c r="K31" s="46">
        <v>0</v>
      </c>
      <c r="L31" s="46">
        <v>12.55</v>
      </c>
      <c r="M31" s="74">
        <v>0</v>
      </c>
      <c r="N31" s="73">
        <v>0</v>
      </c>
      <c r="O31" s="46">
        <v>-40</v>
      </c>
      <c r="P31" s="46">
        <v>-158</v>
      </c>
      <c r="Q31" s="46">
        <v>0</v>
      </c>
      <c r="R31" s="46">
        <v>0</v>
      </c>
      <c r="S31" s="74">
        <v>0</v>
      </c>
      <c r="U31" s="73">
        <v>73.38</v>
      </c>
      <c r="V31" s="74">
        <v>-198</v>
      </c>
      <c r="W31">
        <v>60.83</v>
      </c>
      <c r="X31">
        <v>-40</v>
      </c>
      <c r="Y31">
        <v>0</v>
      </c>
      <c r="Z31">
        <v>12.55</v>
      </c>
      <c r="AA31">
        <v>-158</v>
      </c>
    </row>
    <row r="32" spans="7:27">
      <c r="G32" t="s">
        <v>74</v>
      </c>
      <c r="H32" s="73">
        <v>27.03</v>
      </c>
      <c r="I32" s="46">
        <v>0</v>
      </c>
      <c r="J32" s="46">
        <v>0</v>
      </c>
      <c r="K32" s="46">
        <v>0</v>
      </c>
      <c r="L32" s="46">
        <v>13.52</v>
      </c>
      <c r="M32" s="74">
        <v>0</v>
      </c>
      <c r="N32" s="73">
        <v>0</v>
      </c>
      <c r="O32" s="46">
        <v>-39</v>
      </c>
      <c r="P32" s="46">
        <v>-33</v>
      </c>
      <c r="Q32" s="46">
        <v>0</v>
      </c>
      <c r="R32" s="46">
        <v>0</v>
      </c>
      <c r="S32" s="74">
        <v>0</v>
      </c>
      <c r="U32" s="73">
        <v>40.549999999999997</v>
      </c>
      <c r="V32" s="74">
        <v>-72</v>
      </c>
      <c r="W32">
        <v>27.03</v>
      </c>
      <c r="X32">
        <v>-39</v>
      </c>
      <c r="Y32">
        <v>0</v>
      </c>
      <c r="Z32">
        <v>13.52</v>
      </c>
      <c r="AA32">
        <v>-33</v>
      </c>
    </row>
    <row r="33" spans="7:27">
      <c r="G33" t="s">
        <v>75</v>
      </c>
      <c r="H33" s="73">
        <v>52.14</v>
      </c>
      <c r="I33" s="46">
        <v>0</v>
      </c>
      <c r="J33" s="46">
        <v>0</v>
      </c>
      <c r="K33" s="46">
        <v>0</v>
      </c>
      <c r="L33" s="46">
        <v>12.55</v>
      </c>
      <c r="M33" s="74">
        <v>0</v>
      </c>
      <c r="N33" s="73">
        <v>0</v>
      </c>
      <c r="O33" s="46">
        <v>-29</v>
      </c>
      <c r="P33" s="46">
        <v>-25</v>
      </c>
      <c r="Q33" s="46">
        <v>0</v>
      </c>
      <c r="R33" s="46">
        <v>0</v>
      </c>
      <c r="S33" s="74">
        <v>0</v>
      </c>
      <c r="U33" s="73">
        <v>64.69</v>
      </c>
      <c r="V33" s="74">
        <v>-54</v>
      </c>
      <c r="W33">
        <v>52.14</v>
      </c>
      <c r="X33">
        <v>-29</v>
      </c>
      <c r="Y33">
        <v>0</v>
      </c>
      <c r="Z33">
        <v>12.55</v>
      </c>
      <c r="AA33">
        <v>-25</v>
      </c>
    </row>
    <row r="34" spans="7:27">
      <c r="G34" t="s">
        <v>76</v>
      </c>
      <c r="H34" s="73">
        <v>56.96</v>
      </c>
      <c r="I34" s="46">
        <v>0</v>
      </c>
      <c r="J34" s="46">
        <v>0</v>
      </c>
      <c r="K34" s="46">
        <v>0</v>
      </c>
      <c r="L34" s="46">
        <v>12.07</v>
      </c>
      <c r="M34" s="74">
        <v>0</v>
      </c>
      <c r="N34" s="73">
        <v>0</v>
      </c>
      <c r="O34" s="46">
        <v>-21</v>
      </c>
      <c r="P34" s="46">
        <v>-20</v>
      </c>
      <c r="Q34" s="46">
        <v>0</v>
      </c>
      <c r="R34" s="46">
        <v>0</v>
      </c>
      <c r="S34" s="74">
        <v>0</v>
      </c>
      <c r="U34" s="73">
        <v>69.03</v>
      </c>
      <c r="V34" s="74">
        <v>-41</v>
      </c>
      <c r="W34">
        <v>56.96</v>
      </c>
      <c r="X34">
        <v>-21</v>
      </c>
      <c r="Y34">
        <v>0</v>
      </c>
      <c r="Z34">
        <v>12.07</v>
      </c>
      <c r="AA34">
        <v>-20</v>
      </c>
    </row>
    <row r="35" spans="7:27">
      <c r="G35" t="s">
        <v>77</v>
      </c>
      <c r="H35" s="73">
        <v>39.58</v>
      </c>
      <c r="I35" s="46">
        <v>0</v>
      </c>
      <c r="J35" s="46">
        <v>0</v>
      </c>
      <c r="K35" s="46">
        <v>0</v>
      </c>
      <c r="L35" s="46">
        <v>11.59</v>
      </c>
      <c r="M35" s="74">
        <v>0</v>
      </c>
      <c r="N35" s="73">
        <v>0</v>
      </c>
      <c r="O35" s="46">
        <v>-28</v>
      </c>
      <c r="P35" s="46">
        <v>0</v>
      </c>
      <c r="Q35" s="46">
        <v>0</v>
      </c>
      <c r="R35" s="46">
        <v>0</v>
      </c>
      <c r="S35" s="74">
        <v>0</v>
      </c>
      <c r="U35" s="73">
        <v>51.17</v>
      </c>
      <c r="V35" s="74">
        <v>-28</v>
      </c>
      <c r="W35">
        <v>39.58</v>
      </c>
      <c r="X35">
        <v>-28</v>
      </c>
      <c r="Y35">
        <v>0</v>
      </c>
      <c r="Z35">
        <v>11.59</v>
      </c>
      <c r="AA35">
        <v>0</v>
      </c>
    </row>
    <row r="36" spans="7:27">
      <c r="G36" t="s">
        <v>78</v>
      </c>
      <c r="H36" s="73">
        <v>43.45</v>
      </c>
      <c r="I36" s="46">
        <v>0</v>
      </c>
      <c r="J36" s="46">
        <v>0</v>
      </c>
      <c r="K36" s="46">
        <v>0</v>
      </c>
      <c r="L36" s="46">
        <v>10.62</v>
      </c>
      <c r="M36" s="74">
        <v>0</v>
      </c>
      <c r="N36" s="73">
        <v>0</v>
      </c>
      <c r="O36" s="46">
        <v>-15</v>
      </c>
      <c r="P36" s="46">
        <v>0</v>
      </c>
      <c r="Q36" s="46">
        <v>0</v>
      </c>
      <c r="R36" s="46">
        <v>0</v>
      </c>
      <c r="S36" s="74">
        <v>0</v>
      </c>
      <c r="U36" s="73">
        <v>54.07</v>
      </c>
      <c r="V36" s="74">
        <v>-15</v>
      </c>
      <c r="W36">
        <v>43.45</v>
      </c>
      <c r="X36">
        <v>-15</v>
      </c>
      <c r="Y36">
        <v>0</v>
      </c>
      <c r="Z36">
        <v>10.62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9.17</v>
      </c>
      <c r="M37" s="74">
        <v>0</v>
      </c>
      <c r="N37" s="73">
        <v>-20</v>
      </c>
      <c r="O37" s="46">
        <v>-20</v>
      </c>
      <c r="P37" s="46">
        <v>0</v>
      </c>
      <c r="Q37" s="46">
        <v>0</v>
      </c>
      <c r="R37" s="46">
        <v>0</v>
      </c>
      <c r="S37" s="74">
        <v>0</v>
      </c>
      <c r="U37" s="73">
        <v>9.17</v>
      </c>
      <c r="V37" s="74">
        <v>-40</v>
      </c>
      <c r="W37">
        <v>-20</v>
      </c>
      <c r="X37">
        <v>-20</v>
      </c>
      <c r="Y37">
        <v>0</v>
      </c>
      <c r="Z37">
        <v>9.17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8.69</v>
      </c>
      <c r="M38" s="74">
        <v>0</v>
      </c>
      <c r="N38" s="73">
        <v>-32</v>
      </c>
      <c r="O38" s="46">
        <v>-20</v>
      </c>
      <c r="P38" s="46">
        <v>0</v>
      </c>
      <c r="Q38" s="46">
        <v>0</v>
      </c>
      <c r="R38" s="46">
        <v>0</v>
      </c>
      <c r="S38" s="74">
        <v>0</v>
      </c>
      <c r="U38" s="73">
        <v>8.69</v>
      </c>
      <c r="V38" s="74">
        <v>-52</v>
      </c>
      <c r="W38">
        <v>-32</v>
      </c>
      <c r="X38">
        <v>-20</v>
      </c>
      <c r="Y38">
        <v>0</v>
      </c>
      <c r="Z38">
        <v>8.69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8.01</v>
      </c>
      <c r="M39" s="74">
        <v>0</v>
      </c>
      <c r="N39" s="73">
        <v>-72</v>
      </c>
      <c r="O39" s="46">
        <v>-47</v>
      </c>
      <c r="P39" s="46">
        <v>-32</v>
      </c>
      <c r="Q39" s="46">
        <v>0</v>
      </c>
      <c r="R39" s="46">
        <v>0</v>
      </c>
      <c r="S39" s="74">
        <v>0</v>
      </c>
      <c r="U39" s="73">
        <v>8.01</v>
      </c>
      <c r="V39" s="74">
        <v>-151</v>
      </c>
      <c r="W39">
        <v>-72</v>
      </c>
      <c r="X39">
        <v>-47</v>
      </c>
      <c r="Y39">
        <v>0</v>
      </c>
      <c r="Z39">
        <v>8.01</v>
      </c>
      <c r="AA39">
        <v>-32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7.24</v>
      </c>
      <c r="M40" s="74">
        <v>0</v>
      </c>
      <c r="N40" s="73">
        <v>-87</v>
      </c>
      <c r="O40" s="46">
        <v>-40</v>
      </c>
      <c r="P40" s="46">
        <v>-21</v>
      </c>
      <c r="Q40" s="46">
        <v>0</v>
      </c>
      <c r="R40" s="46">
        <v>0</v>
      </c>
      <c r="S40" s="74">
        <v>0</v>
      </c>
      <c r="U40" s="73">
        <v>7.24</v>
      </c>
      <c r="V40" s="74">
        <v>-148</v>
      </c>
      <c r="W40">
        <v>-87</v>
      </c>
      <c r="X40">
        <v>-40</v>
      </c>
      <c r="Y40">
        <v>0</v>
      </c>
      <c r="Z40">
        <v>7.24</v>
      </c>
      <c r="AA40">
        <v>-21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4.83</v>
      </c>
      <c r="M41" s="74">
        <v>0</v>
      </c>
      <c r="N41" s="73">
        <v>-98</v>
      </c>
      <c r="O41" s="46">
        <v>-37</v>
      </c>
      <c r="P41" s="46">
        <v>0</v>
      </c>
      <c r="Q41" s="46">
        <v>0</v>
      </c>
      <c r="R41" s="46">
        <v>0</v>
      </c>
      <c r="S41" s="74">
        <v>0</v>
      </c>
      <c r="U41" s="73">
        <v>4.83</v>
      </c>
      <c r="V41" s="74">
        <v>-135</v>
      </c>
      <c r="W41">
        <v>-98</v>
      </c>
      <c r="X41">
        <v>-37</v>
      </c>
      <c r="Y41">
        <v>0</v>
      </c>
      <c r="Z41">
        <v>4.83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9.66</v>
      </c>
      <c r="K42" s="46">
        <v>0</v>
      </c>
      <c r="L42" s="46">
        <v>4.34</v>
      </c>
      <c r="M42" s="74">
        <v>0</v>
      </c>
      <c r="N42" s="73">
        <v>-77</v>
      </c>
      <c r="O42" s="46">
        <v>-29</v>
      </c>
      <c r="P42" s="46">
        <v>0</v>
      </c>
      <c r="Q42" s="46">
        <v>0</v>
      </c>
      <c r="R42" s="46">
        <v>0</v>
      </c>
      <c r="S42" s="74">
        <v>0</v>
      </c>
      <c r="U42" s="73">
        <v>14</v>
      </c>
      <c r="V42" s="74">
        <v>-106</v>
      </c>
      <c r="W42">
        <v>-77</v>
      </c>
      <c r="X42">
        <v>-29</v>
      </c>
      <c r="Y42">
        <v>0</v>
      </c>
      <c r="Z42">
        <v>4.34</v>
      </c>
      <c r="AA42">
        <v>9.66</v>
      </c>
    </row>
    <row r="43" spans="7:27">
      <c r="G43" t="s">
        <v>85</v>
      </c>
      <c r="H43" s="73">
        <v>0</v>
      </c>
      <c r="I43" s="46">
        <v>0</v>
      </c>
      <c r="J43" s="46">
        <v>9.66</v>
      </c>
      <c r="K43" s="46">
        <v>0</v>
      </c>
      <c r="L43" s="46">
        <v>3.86</v>
      </c>
      <c r="M43" s="74">
        <v>0</v>
      </c>
      <c r="N43" s="73">
        <v>-12</v>
      </c>
      <c r="O43" s="46">
        <v>-29</v>
      </c>
      <c r="P43" s="46">
        <v>0</v>
      </c>
      <c r="Q43" s="46">
        <v>0</v>
      </c>
      <c r="R43" s="46">
        <v>0</v>
      </c>
      <c r="S43" s="74">
        <v>0</v>
      </c>
      <c r="U43" s="73">
        <v>13.52</v>
      </c>
      <c r="V43" s="74">
        <v>-41</v>
      </c>
      <c r="W43">
        <v>-12</v>
      </c>
      <c r="X43">
        <v>-29</v>
      </c>
      <c r="Y43">
        <v>0</v>
      </c>
      <c r="Z43">
        <v>3.86</v>
      </c>
      <c r="AA43">
        <v>9.66</v>
      </c>
    </row>
    <row r="44" spans="7:27">
      <c r="G44" t="s">
        <v>86</v>
      </c>
      <c r="H44" s="73">
        <v>0</v>
      </c>
      <c r="I44" s="46">
        <v>0</v>
      </c>
      <c r="J44" s="46">
        <v>9.66</v>
      </c>
      <c r="K44" s="46">
        <v>0</v>
      </c>
      <c r="L44" s="46">
        <v>2.41</v>
      </c>
      <c r="M44" s="74">
        <v>0</v>
      </c>
      <c r="N44" s="73">
        <v>-9</v>
      </c>
      <c r="O44" s="46">
        <v>-11</v>
      </c>
      <c r="P44" s="46">
        <v>0</v>
      </c>
      <c r="Q44" s="46">
        <v>0</v>
      </c>
      <c r="R44" s="46">
        <v>0</v>
      </c>
      <c r="S44" s="74">
        <v>0</v>
      </c>
      <c r="U44" s="73">
        <v>12.07</v>
      </c>
      <c r="V44" s="74">
        <v>-20</v>
      </c>
      <c r="W44">
        <v>-9</v>
      </c>
      <c r="X44">
        <v>-11</v>
      </c>
      <c r="Y44">
        <v>0</v>
      </c>
      <c r="Z44">
        <v>2.41</v>
      </c>
      <c r="AA44">
        <v>9.66</v>
      </c>
    </row>
    <row r="45" spans="7:27">
      <c r="G45" t="s">
        <v>87</v>
      </c>
      <c r="H45" s="73">
        <v>0</v>
      </c>
      <c r="I45" s="46">
        <v>0</v>
      </c>
      <c r="J45" s="46">
        <v>36.69</v>
      </c>
      <c r="K45" s="46">
        <v>0</v>
      </c>
      <c r="L45" s="46">
        <v>2.41</v>
      </c>
      <c r="M45" s="74">
        <v>0</v>
      </c>
      <c r="N45" s="73">
        <v>0</v>
      </c>
      <c r="O45" s="46">
        <v>-38</v>
      </c>
      <c r="P45" s="46">
        <v>0</v>
      </c>
      <c r="Q45" s="46">
        <v>0</v>
      </c>
      <c r="R45" s="46">
        <v>0</v>
      </c>
      <c r="S45" s="74">
        <v>0</v>
      </c>
      <c r="U45" s="73">
        <v>39.1</v>
      </c>
      <c r="V45" s="74">
        <v>-38</v>
      </c>
      <c r="W45">
        <v>0</v>
      </c>
      <c r="X45">
        <v>-38</v>
      </c>
      <c r="Y45">
        <v>0</v>
      </c>
      <c r="Z45">
        <v>2.41</v>
      </c>
      <c r="AA45">
        <v>36.69</v>
      </c>
    </row>
    <row r="46" spans="7:27">
      <c r="G46" t="s">
        <v>88</v>
      </c>
      <c r="H46" s="73">
        <v>10.62</v>
      </c>
      <c r="I46" s="46">
        <v>0</v>
      </c>
      <c r="J46" s="46">
        <v>40.549999999999997</v>
      </c>
      <c r="K46" s="46">
        <v>0</v>
      </c>
      <c r="L46" s="46">
        <v>0.97</v>
      </c>
      <c r="M46" s="74">
        <v>0</v>
      </c>
      <c r="N46" s="73">
        <v>0</v>
      </c>
      <c r="O46" s="46">
        <v>-19</v>
      </c>
      <c r="P46" s="46">
        <v>0</v>
      </c>
      <c r="Q46" s="46">
        <v>0</v>
      </c>
      <c r="R46" s="46">
        <v>0</v>
      </c>
      <c r="S46" s="74">
        <v>0</v>
      </c>
      <c r="U46" s="73">
        <v>52.14</v>
      </c>
      <c r="V46" s="74">
        <v>-19</v>
      </c>
      <c r="W46">
        <v>10.62</v>
      </c>
      <c r="X46">
        <v>-19</v>
      </c>
      <c r="Y46">
        <v>0</v>
      </c>
      <c r="Z46">
        <v>0.97</v>
      </c>
      <c r="AA46">
        <v>40.549999999999997</v>
      </c>
    </row>
    <row r="47" spans="7:27">
      <c r="G47" t="s">
        <v>89</v>
      </c>
      <c r="H47" s="73">
        <v>17.38</v>
      </c>
      <c r="I47" s="46">
        <v>0</v>
      </c>
      <c r="J47" s="46">
        <v>52.14</v>
      </c>
      <c r="K47" s="46">
        <v>0</v>
      </c>
      <c r="L47" s="46">
        <v>0</v>
      </c>
      <c r="M47" s="74">
        <v>0</v>
      </c>
      <c r="N47" s="73">
        <v>0</v>
      </c>
      <c r="O47" s="46">
        <v>-8</v>
      </c>
      <c r="P47" s="46">
        <v>0</v>
      </c>
      <c r="Q47" s="46">
        <v>0</v>
      </c>
      <c r="R47" s="46">
        <v>0</v>
      </c>
      <c r="S47" s="74">
        <v>0</v>
      </c>
      <c r="U47" s="73">
        <v>69.52</v>
      </c>
      <c r="V47" s="74">
        <v>-8</v>
      </c>
      <c r="W47">
        <v>17.38</v>
      </c>
      <c r="X47">
        <v>-8</v>
      </c>
      <c r="Y47">
        <v>0</v>
      </c>
      <c r="Z47">
        <v>0</v>
      </c>
      <c r="AA47">
        <v>52.14</v>
      </c>
    </row>
    <row r="48" spans="7:27">
      <c r="G48" t="s">
        <v>90</v>
      </c>
      <c r="H48" s="73">
        <v>18.34</v>
      </c>
      <c r="I48" s="46">
        <v>0</v>
      </c>
      <c r="J48" s="46">
        <v>45.38</v>
      </c>
      <c r="K48" s="46">
        <v>0</v>
      </c>
      <c r="L48" s="46">
        <v>0</v>
      </c>
      <c r="M48" s="74">
        <v>0</v>
      </c>
      <c r="N48" s="73">
        <v>0</v>
      </c>
      <c r="O48" s="46">
        <v>-10</v>
      </c>
      <c r="P48" s="46">
        <v>0</v>
      </c>
      <c r="Q48" s="46">
        <v>0</v>
      </c>
      <c r="R48" s="46">
        <v>-0.5</v>
      </c>
      <c r="S48" s="74">
        <v>0</v>
      </c>
      <c r="U48" s="73">
        <v>63.72</v>
      </c>
      <c r="V48" s="74">
        <v>-10.5</v>
      </c>
      <c r="W48">
        <v>18.34</v>
      </c>
      <c r="X48">
        <v>-10</v>
      </c>
      <c r="Y48">
        <v>0</v>
      </c>
      <c r="Z48">
        <v>-0.5</v>
      </c>
      <c r="AA48">
        <v>45.38</v>
      </c>
    </row>
    <row r="49" spans="7:27">
      <c r="G49" t="s">
        <v>91</v>
      </c>
      <c r="H49" s="73">
        <v>17.38</v>
      </c>
      <c r="I49" s="46">
        <v>0</v>
      </c>
      <c r="J49" s="46">
        <v>55.03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-1</v>
      </c>
      <c r="S49" s="74">
        <v>0</v>
      </c>
      <c r="U49" s="73">
        <v>72.41</v>
      </c>
      <c r="V49" s="74">
        <v>-1</v>
      </c>
      <c r="W49">
        <v>17.38</v>
      </c>
      <c r="X49">
        <v>0</v>
      </c>
      <c r="Y49">
        <v>0</v>
      </c>
      <c r="Z49">
        <v>-1</v>
      </c>
      <c r="AA49">
        <v>55.03</v>
      </c>
    </row>
    <row r="50" spans="7:27">
      <c r="G50" t="s">
        <v>92</v>
      </c>
      <c r="H50" s="73">
        <v>45.38</v>
      </c>
      <c r="I50" s="46">
        <v>0</v>
      </c>
      <c r="J50" s="46">
        <v>61.79</v>
      </c>
      <c r="K50" s="46">
        <v>0</v>
      </c>
      <c r="L50" s="46">
        <v>0</v>
      </c>
      <c r="M50" s="74">
        <v>0</v>
      </c>
      <c r="N50" s="73">
        <v>0</v>
      </c>
      <c r="O50" s="46">
        <v>-15</v>
      </c>
      <c r="P50" s="46">
        <v>0</v>
      </c>
      <c r="Q50" s="46">
        <v>0</v>
      </c>
      <c r="R50" s="46">
        <v>-2</v>
      </c>
      <c r="S50" s="74">
        <v>0</v>
      </c>
      <c r="U50" s="73">
        <v>107.17</v>
      </c>
      <c r="V50" s="74">
        <v>-17</v>
      </c>
      <c r="W50">
        <v>45.38</v>
      </c>
      <c r="X50">
        <v>-15</v>
      </c>
      <c r="Y50">
        <v>0</v>
      </c>
      <c r="Z50">
        <v>-2</v>
      </c>
      <c r="AA50">
        <v>61.79</v>
      </c>
    </row>
    <row r="51" spans="7:27">
      <c r="G51" t="s">
        <v>93</v>
      </c>
      <c r="H51" s="73">
        <v>48.28</v>
      </c>
      <c r="I51" s="46">
        <v>0</v>
      </c>
      <c r="J51" s="46">
        <v>55.03</v>
      </c>
      <c r="K51" s="46">
        <v>0</v>
      </c>
      <c r="L51" s="46">
        <v>0</v>
      </c>
      <c r="M51" s="74">
        <v>0</v>
      </c>
      <c r="N51" s="73">
        <v>0</v>
      </c>
      <c r="O51" s="46">
        <v>-10</v>
      </c>
      <c r="P51" s="46">
        <v>0</v>
      </c>
      <c r="Q51" s="46">
        <v>0</v>
      </c>
      <c r="R51" s="46">
        <v>-3</v>
      </c>
      <c r="S51" s="74">
        <v>0</v>
      </c>
      <c r="U51" s="73">
        <v>103.31</v>
      </c>
      <c r="V51" s="74">
        <v>-13</v>
      </c>
      <c r="W51">
        <v>48.28</v>
      </c>
      <c r="X51">
        <v>-10</v>
      </c>
      <c r="Y51">
        <v>0</v>
      </c>
      <c r="Z51">
        <v>-3</v>
      </c>
      <c r="AA51">
        <v>55.03</v>
      </c>
    </row>
    <row r="52" spans="7:27">
      <c r="G52" t="s">
        <v>94</v>
      </c>
      <c r="H52" s="73">
        <v>32.83</v>
      </c>
      <c r="I52" s="46">
        <v>0</v>
      </c>
      <c r="J52" s="46">
        <v>53.1</v>
      </c>
      <c r="K52" s="46">
        <v>0</v>
      </c>
      <c r="L52" s="46">
        <v>0</v>
      </c>
      <c r="M52" s="74">
        <v>0</v>
      </c>
      <c r="N52" s="73">
        <v>0</v>
      </c>
      <c r="O52" s="46">
        <v>-15</v>
      </c>
      <c r="P52" s="46">
        <v>0</v>
      </c>
      <c r="Q52" s="46">
        <v>0</v>
      </c>
      <c r="R52" s="46">
        <v>-3</v>
      </c>
      <c r="S52" s="74">
        <v>0</v>
      </c>
      <c r="U52" s="73">
        <v>85.93</v>
      </c>
      <c r="V52" s="74">
        <v>-18</v>
      </c>
      <c r="W52">
        <v>32.83</v>
      </c>
      <c r="X52">
        <v>-15</v>
      </c>
      <c r="Y52">
        <v>0</v>
      </c>
      <c r="Z52">
        <v>-3</v>
      </c>
      <c r="AA52">
        <v>53.1</v>
      </c>
    </row>
    <row r="53" spans="7:27">
      <c r="G53" t="s">
        <v>95</v>
      </c>
      <c r="H53" s="73">
        <v>0</v>
      </c>
      <c r="I53" s="46">
        <v>0</v>
      </c>
      <c r="J53" s="46">
        <v>60.83</v>
      </c>
      <c r="K53" s="46">
        <v>0</v>
      </c>
      <c r="L53" s="46">
        <v>0</v>
      </c>
      <c r="M53" s="74">
        <v>0</v>
      </c>
      <c r="N53" s="73">
        <v>0</v>
      </c>
      <c r="O53" s="46">
        <v>-12</v>
      </c>
      <c r="P53" s="46">
        <v>0</v>
      </c>
      <c r="Q53" s="46">
        <v>0</v>
      </c>
      <c r="R53" s="46">
        <v>-2.4</v>
      </c>
      <c r="S53" s="74">
        <v>0</v>
      </c>
      <c r="U53" s="73">
        <v>60.83</v>
      </c>
      <c r="V53" s="74">
        <v>-14.4</v>
      </c>
      <c r="W53">
        <v>0</v>
      </c>
      <c r="X53">
        <v>-12</v>
      </c>
      <c r="Y53">
        <v>0</v>
      </c>
      <c r="Z53">
        <v>-2.4</v>
      </c>
      <c r="AA53">
        <v>60.83</v>
      </c>
    </row>
    <row r="54" spans="7:27">
      <c r="G54" t="s">
        <v>96</v>
      </c>
      <c r="H54" s="73">
        <v>0</v>
      </c>
      <c r="I54" s="46">
        <v>0</v>
      </c>
      <c r="J54" s="46">
        <v>63.72</v>
      </c>
      <c r="K54" s="46">
        <v>0</v>
      </c>
      <c r="L54" s="46">
        <v>0</v>
      </c>
      <c r="M54" s="74">
        <v>0</v>
      </c>
      <c r="N54" s="73">
        <v>0</v>
      </c>
      <c r="O54" s="46">
        <v>-9</v>
      </c>
      <c r="P54" s="46">
        <v>0</v>
      </c>
      <c r="Q54" s="46">
        <v>0</v>
      </c>
      <c r="R54" s="46">
        <v>-3.6</v>
      </c>
      <c r="S54" s="74">
        <v>0</v>
      </c>
      <c r="U54" s="73">
        <v>63.72</v>
      </c>
      <c r="V54" s="74">
        <v>-12.6</v>
      </c>
      <c r="W54">
        <v>0</v>
      </c>
      <c r="X54">
        <v>-9</v>
      </c>
      <c r="Y54">
        <v>0</v>
      </c>
      <c r="Z54">
        <v>-3.6</v>
      </c>
      <c r="AA54">
        <v>63.72</v>
      </c>
    </row>
    <row r="55" spans="7:27">
      <c r="G55" t="s">
        <v>97</v>
      </c>
      <c r="H55" s="73">
        <v>0</v>
      </c>
      <c r="I55" s="46">
        <v>0</v>
      </c>
      <c r="J55" s="46">
        <v>12.55</v>
      </c>
      <c r="K55" s="46">
        <v>0</v>
      </c>
      <c r="L55" s="46">
        <v>0</v>
      </c>
      <c r="M55" s="74">
        <v>0</v>
      </c>
      <c r="N55" s="73">
        <v>0</v>
      </c>
      <c r="O55" s="46">
        <v>-21</v>
      </c>
      <c r="P55" s="46">
        <v>0</v>
      </c>
      <c r="Q55" s="46">
        <v>0</v>
      </c>
      <c r="R55" s="46">
        <v>-4.8</v>
      </c>
      <c r="S55" s="74">
        <v>0</v>
      </c>
      <c r="U55" s="73">
        <v>12.55</v>
      </c>
      <c r="V55" s="74">
        <v>-25.8</v>
      </c>
      <c r="W55">
        <v>0</v>
      </c>
      <c r="X55">
        <v>-21</v>
      </c>
      <c r="Y55">
        <v>0</v>
      </c>
      <c r="Z55">
        <v>-4.8</v>
      </c>
      <c r="AA55">
        <v>12.55</v>
      </c>
    </row>
    <row r="56" spans="7:27">
      <c r="G56" t="s">
        <v>98</v>
      </c>
      <c r="H56" s="73">
        <v>0</v>
      </c>
      <c r="I56" s="46">
        <v>0</v>
      </c>
      <c r="J56" s="46">
        <v>11.59</v>
      </c>
      <c r="K56" s="46">
        <v>0</v>
      </c>
      <c r="L56" s="46">
        <v>0</v>
      </c>
      <c r="M56" s="74">
        <v>0</v>
      </c>
      <c r="N56" s="73">
        <v>0</v>
      </c>
      <c r="O56" s="46">
        <v>-21</v>
      </c>
      <c r="P56" s="46">
        <v>0</v>
      </c>
      <c r="Q56" s="46">
        <v>0</v>
      </c>
      <c r="R56" s="46">
        <v>-5.3</v>
      </c>
      <c r="S56" s="74">
        <v>0</v>
      </c>
      <c r="U56" s="73">
        <v>11.59</v>
      </c>
      <c r="V56" s="74">
        <v>-26.3</v>
      </c>
      <c r="W56">
        <v>0</v>
      </c>
      <c r="X56">
        <v>-21</v>
      </c>
      <c r="Y56">
        <v>0</v>
      </c>
      <c r="Z56">
        <v>-5.3</v>
      </c>
      <c r="AA56">
        <v>11.59</v>
      </c>
    </row>
    <row r="57" spans="7:27">
      <c r="G57" t="s">
        <v>99</v>
      </c>
      <c r="H57" s="73">
        <v>0</v>
      </c>
      <c r="I57" s="46">
        <v>0</v>
      </c>
      <c r="J57" s="46">
        <v>3.86</v>
      </c>
      <c r="K57" s="46">
        <v>0</v>
      </c>
      <c r="L57" s="46">
        <v>0</v>
      </c>
      <c r="M57" s="74">
        <v>0</v>
      </c>
      <c r="N57" s="73">
        <v>-10</v>
      </c>
      <c r="O57" s="46">
        <v>-15</v>
      </c>
      <c r="P57" s="46">
        <v>0</v>
      </c>
      <c r="Q57" s="46">
        <v>0</v>
      </c>
      <c r="R57" s="46">
        <v>-5</v>
      </c>
      <c r="S57" s="74">
        <v>0</v>
      </c>
      <c r="U57" s="73">
        <v>3.86</v>
      </c>
      <c r="V57" s="74">
        <v>-30</v>
      </c>
      <c r="W57">
        <v>-10</v>
      </c>
      <c r="X57">
        <v>-15</v>
      </c>
      <c r="Y57">
        <v>0</v>
      </c>
      <c r="Z57">
        <v>-5</v>
      </c>
      <c r="AA57">
        <v>3.86</v>
      </c>
    </row>
    <row r="58" spans="7:27">
      <c r="G58" t="s">
        <v>100</v>
      </c>
      <c r="H58" s="73">
        <v>0</v>
      </c>
      <c r="I58" s="46">
        <v>0</v>
      </c>
      <c r="J58" s="46">
        <v>7.72</v>
      </c>
      <c r="K58" s="46">
        <v>0</v>
      </c>
      <c r="L58" s="46">
        <v>0</v>
      </c>
      <c r="M58" s="74">
        <v>0</v>
      </c>
      <c r="N58" s="73">
        <v>-23</v>
      </c>
      <c r="O58" s="46">
        <v>-20</v>
      </c>
      <c r="P58" s="46">
        <v>0</v>
      </c>
      <c r="Q58" s="46">
        <v>0</v>
      </c>
      <c r="R58" s="46">
        <v>-4.2</v>
      </c>
      <c r="S58" s="74">
        <v>0</v>
      </c>
      <c r="U58" s="73">
        <v>7.72</v>
      </c>
      <c r="V58" s="74">
        <v>-47.2</v>
      </c>
      <c r="W58">
        <v>-23</v>
      </c>
      <c r="X58">
        <v>-20</v>
      </c>
      <c r="Y58">
        <v>0</v>
      </c>
      <c r="Z58">
        <v>-4.2</v>
      </c>
      <c r="AA58">
        <v>7.72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-39</v>
      </c>
      <c r="O59" s="46">
        <v>-27</v>
      </c>
      <c r="P59" s="46">
        <v>0</v>
      </c>
      <c r="Q59" s="46">
        <v>0</v>
      </c>
      <c r="R59" s="46">
        <v>-2</v>
      </c>
      <c r="S59" s="74">
        <v>0</v>
      </c>
      <c r="U59" s="73">
        <v>0</v>
      </c>
      <c r="V59" s="74">
        <v>-68</v>
      </c>
      <c r="W59">
        <v>-39</v>
      </c>
      <c r="X59">
        <v>-27</v>
      </c>
      <c r="Y59">
        <v>0</v>
      </c>
      <c r="Z59">
        <v>-2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-50</v>
      </c>
      <c r="O60" s="46">
        <v>-42</v>
      </c>
      <c r="P60" s="46">
        <v>0</v>
      </c>
      <c r="Q60" s="46">
        <v>0</v>
      </c>
      <c r="R60" s="46">
        <v>-3</v>
      </c>
      <c r="S60" s="74">
        <v>0</v>
      </c>
      <c r="U60" s="73">
        <v>0</v>
      </c>
      <c r="V60" s="74">
        <v>-95</v>
      </c>
      <c r="W60">
        <v>-50</v>
      </c>
      <c r="X60">
        <v>-42</v>
      </c>
      <c r="Y60">
        <v>0</v>
      </c>
      <c r="Z60">
        <v>-3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22.21</v>
      </c>
      <c r="K61" s="46">
        <v>0</v>
      </c>
      <c r="L61" s="46">
        <v>0</v>
      </c>
      <c r="M61" s="74">
        <v>0</v>
      </c>
      <c r="N61" s="73">
        <v>-56</v>
      </c>
      <c r="O61" s="46">
        <v>-48</v>
      </c>
      <c r="P61" s="46">
        <v>0</v>
      </c>
      <c r="Q61" s="46">
        <v>0</v>
      </c>
      <c r="R61" s="46">
        <v>0</v>
      </c>
      <c r="S61" s="74">
        <v>0</v>
      </c>
      <c r="U61" s="73">
        <v>22.21</v>
      </c>
      <c r="V61" s="74">
        <v>-104</v>
      </c>
      <c r="W61">
        <v>-56</v>
      </c>
      <c r="X61">
        <v>-48</v>
      </c>
      <c r="Y61">
        <v>0</v>
      </c>
      <c r="Z61">
        <v>0</v>
      </c>
      <c r="AA61">
        <v>22.21</v>
      </c>
    </row>
    <row r="62" spans="7:27">
      <c r="G62" t="s">
        <v>104</v>
      </c>
      <c r="H62" s="73">
        <v>0</v>
      </c>
      <c r="I62" s="46">
        <v>0</v>
      </c>
      <c r="J62" s="46">
        <v>9.66</v>
      </c>
      <c r="K62" s="46">
        <v>0</v>
      </c>
      <c r="L62" s="46">
        <v>0</v>
      </c>
      <c r="M62" s="74">
        <v>0</v>
      </c>
      <c r="N62" s="73">
        <v>-58</v>
      </c>
      <c r="O62" s="46">
        <v>-85</v>
      </c>
      <c r="P62" s="46">
        <v>0</v>
      </c>
      <c r="Q62" s="46">
        <v>0</v>
      </c>
      <c r="R62" s="46">
        <v>-3.5</v>
      </c>
      <c r="S62" s="74">
        <v>0</v>
      </c>
      <c r="U62" s="73">
        <v>9.66</v>
      </c>
      <c r="V62" s="74">
        <v>-146.5</v>
      </c>
      <c r="W62">
        <v>-58</v>
      </c>
      <c r="X62">
        <v>-85</v>
      </c>
      <c r="Y62">
        <v>0</v>
      </c>
      <c r="Z62">
        <v>-3.5</v>
      </c>
      <c r="AA62">
        <v>9.66</v>
      </c>
    </row>
    <row r="63" spans="7:27">
      <c r="G63" t="s">
        <v>105</v>
      </c>
      <c r="H63" s="73">
        <v>0</v>
      </c>
      <c r="I63" s="46">
        <v>0</v>
      </c>
      <c r="J63" s="46">
        <v>24.14</v>
      </c>
      <c r="K63" s="46">
        <v>0</v>
      </c>
      <c r="L63" s="46">
        <v>0</v>
      </c>
      <c r="M63" s="74">
        <v>0</v>
      </c>
      <c r="N63" s="73">
        <v>-39</v>
      </c>
      <c r="O63" s="46">
        <v>-75</v>
      </c>
      <c r="P63" s="46">
        <v>0</v>
      </c>
      <c r="Q63" s="46">
        <v>0</v>
      </c>
      <c r="R63" s="46">
        <v>-1.5</v>
      </c>
      <c r="S63" s="74">
        <v>0</v>
      </c>
      <c r="U63" s="73">
        <v>24.14</v>
      </c>
      <c r="V63" s="74">
        <v>-115.5</v>
      </c>
      <c r="W63">
        <v>-39</v>
      </c>
      <c r="X63">
        <v>-75</v>
      </c>
      <c r="Y63">
        <v>0</v>
      </c>
      <c r="Z63">
        <v>-1.5</v>
      </c>
      <c r="AA63">
        <v>24.14</v>
      </c>
    </row>
    <row r="64" spans="7:27">
      <c r="G64" t="s">
        <v>106</v>
      </c>
      <c r="H64" s="73">
        <v>0</v>
      </c>
      <c r="I64" s="46">
        <v>0</v>
      </c>
      <c r="J64" s="46">
        <v>35.72</v>
      </c>
      <c r="K64" s="46">
        <v>0</v>
      </c>
      <c r="L64" s="46">
        <v>1.45</v>
      </c>
      <c r="M64" s="74">
        <v>0</v>
      </c>
      <c r="N64" s="73">
        <v>-13</v>
      </c>
      <c r="O64" s="46">
        <v>-70</v>
      </c>
      <c r="P64" s="46">
        <v>0</v>
      </c>
      <c r="Q64" s="46">
        <v>0</v>
      </c>
      <c r="R64" s="46">
        <v>0</v>
      </c>
      <c r="S64" s="74">
        <v>0</v>
      </c>
      <c r="U64" s="73">
        <v>37.17</v>
      </c>
      <c r="V64" s="74">
        <v>-83</v>
      </c>
      <c r="W64">
        <v>-13</v>
      </c>
      <c r="X64">
        <v>-70</v>
      </c>
      <c r="Y64">
        <v>0</v>
      </c>
      <c r="Z64">
        <v>1.45</v>
      </c>
      <c r="AA64">
        <v>35.72</v>
      </c>
    </row>
    <row r="65" spans="7:27">
      <c r="G65" t="s">
        <v>107</v>
      </c>
      <c r="H65" s="73">
        <v>0</v>
      </c>
      <c r="I65" s="46">
        <v>0</v>
      </c>
      <c r="J65" s="46">
        <v>34.76</v>
      </c>
      <c r="K65" s="46">
        <v>0</v>
      </c>
      <c r="L65" s="46">
        <v>1.45</v>
      </c>
      <c r="M65" s="74">
        <v>0</v>
      </c>
      <c r="N65" s="73">
        <v>0</v>
      </c>
      <c r="O65" s="46">
        <v>-38</v>
      </c>
      <c r="P65" s="46">
        <v>0</v>
      </c>
      <c r="Q65" s="46">
        <v>0</v>
      </c>
      <c r="R65" s="46">
        <v>0</v>
      </c>
      <c r="S65" s="74">
        <v>0</v>
      </c>
      <c r="U65" s="73">
        <v>36.21</v>
      </c>
      <c r="V65" s="74">
        <v>-38</v>
      </c>
      <c r="W65">
        <v>0</v>
      </c>
      <c r="X65">
        <v>-38</v>
      </c>
      <c r="Y65">
        <v>0</v>
      </c>
      <c r="Z65">
        <v>1.45</v>
      </c>
      <c r="AA65">
        <v>34.76</v>
      </c>
    </row>
    <row r="66" spans="7:27">
      <c r="G66" t="s">
        <v>108</v>
      </c>
      <c r="H66" s="73">
        <v>0</v>
      </c>
      <c r="I66" s="46">
        <v>0</v>
      </c>
      <c r="J66" s="46">
        <v>39.590000000000003</v>
      </c>
      <c r="K66" s="46">
        <v>0</v>
      </c>
      <c r="L66" s="46">
        <v>0.48</v>
      </c>
      <c r="M66" s="74">
        <v>0</v>
      </c>
      <c r="N66" s="73">
        <v>0</v>
      </c>
      <c r="O66" s="46">
        <v>-14</v>
      </c>
      <c r="P66" s="46">
        <v>0</v>
      </c>
      <c r="Q66" s="46">
        <v>0</v>
      </c>
      <c r="R66" s="46">
        <v>0</v>
      </c>
      <c r="S66" s="74">
        <v>0</v>
      </c>
      <c r="U66" s="73">
        <v>40.07</v>
      </c>
      <c r="V66" s="74">
        <v>-14</v>
      </c>
      <c r="W66">
        <v>0</v>
      </c>
      <c r="X66">
        <v>-14</v>
      </c>
      <c r="Y66">
        <v>0</v>
      </c>
      <c r="Z66">
        <v>0.48</v>
      </c>
      <c r="AA66">
        <v>39.590000000000003</v>
      </c>
    </row>
    <row r="67" spans="7:27">
      <c r="G67" t="s">
        <v>109</v>
      </c>
      <c r="H67" s="73">
        <v>61.78</v>
      </c>
      <c r="I67" s="46">
        <v>0</v>
      </c>
      <c r="J67" s="46">
        <v>9.66</v>
      </c>
      <c r="K67" s="46">
        <v>0</v>
      </c>
      <c r="L67" s="46">
        <v>2.9</v>
      </c>
      <c r="M67" s="74">
        <v>0</v>
      </c>
      <c r="N67" s="73">
        <v>0</v>
      </c>
      <c r="O67" s="46">
        <v>-14</v>
      </c>
      <c r="P67" s="46">
        <v>0</v>
      </c>
      <c r="Q67" s="46">
        <v>0</v>
      </c>
      <c r="R67" s="46">
        <v>0</v>
      </c>
      <c r="S67" s="74">
        <v>0</v>
      </c>
      <c r="U67" s="73">
        <v>74.34</v>
      </c>
      <c r="V67" s="74">
        <v>-14</v>
      </c>
      <c r="W67">
        <v>61.78</v>
      </c>
      <c r="X67">
        <v>-14</v>
      </c>
      <c r="Y67">
        <v>0</v>
      </c>
      <c r="Z67">
        <v>2.9</v>
      </c>
      <c r="AA67">
        <v>9.66</v>
      </c>
    </row>
    <row r="68" spans="7:27">
      <c r="G68" t="s">
        <v>110</v>
      </c>
      <c r="H68" s="73">
        <v>99.44</v>
      </c>
      <c r="I68" s="46">
        <v>0</v>
      </c>
      <c r="J68" s="46">
        <v>19.309999999999999</v>
      </c>
      <c r="K68" s="46">
        <v>0</v>
      </c>
      <c r="L68" s="46">
        <v>2.9</v>
      </c>
      <c r="M68" s="74">
        <v>0</v>
      </c>
      <c r="N68" s="73">
        <v>0</v>
      </c>
      <c r="O68" s="46">
        <v>-20</v>
      </c>
      <c r="P68" s="46">
        <v>0</v>
      </c>
      <c r="Q68" s="46">
        <v>0</v>
      </c>
      <c r="R68" s="46">
        <v>0</v>
      </c>
      <c r="S68" s="74">
        <v>0</v>
      </c>
      <c r="U68" s="73">
        <v>121.65</v>
      </c>
      <c r="V68" s="74">
        <v>-20</v>
      </c>
      <c r="W68">
        <v>99.44</v>
      </c>
      <c r="X68">
        <v>-20</v>
      </c>
      <c r="Y68">
        <v>0</v>
      </c>
      <c r="Z68">
        <v>2.9</v>
      </c>
      <c r="AA68">
        <v>19.309999999999999</v>
      </c>
    </row>
    <row r="69" spans="7:27">
      <c r="G69" t="s">
        <v>111</v>
      </c>
      <c r="H69" s="73">
        <v>67.58</v>
      </c>
      <c r="I69" s="46">
        <v>0</v>
      </c>
      <c r="J69" s="46">
        <v>28.97</v>
      </c>
      <c r="K69" s="46">
        <v>0</v>
      </c>
      <c r="L69" s="46">
        <v>2.9</v>
      </c>
      <c r="M69" s="74">
        <v>0</v>
      </c>
      <c r="N69" s="73">
        <v>0</v>
      </c>
      <c r="O69" s="46">
        <v>-33</v>
      </c>
      <c r="P69" s="46">
        <v>0</v>
      </c>
      <c r="Q69" s="46">
        <v>0</v>
      </c>
      <c r="R69" s="46">
        <v>0</v>
      </c>
      <c r="S69" s="74">
        <v>0</v>
      </c>
      <c r="U69" s="73">
        <v>99.45</v>
      </c>
      <c r="V69" s="74">
        <v>-33</v>
      </c>
      <c r="W69">
        <v>67.58</v>
      </c>
      <c r="X69">
        <v>-33</v>
      </c>
      <c r="Y69">
        <v>0</v>
      </c>
      <c r="Z69">
        <v>2.9</v>
      </c>
      <c r="AA69">
        <v>28.97</v>
      </c>
    </row>
    <row r="70" spans="7:27">
      <c r="G70" t="s">
        <v>112</v>
      </c>
      <c r="H70" s="73">
        <v>73.38</v>
      </c>
      <c r="I70" s="46">
        <v>0</v>
      </c>
      <c r="J70" s="46">
        <v>19.309999999999999</v>
      </c>
      <c r="K70" s="46">
        <v>0</v>
      </c>
      <c r="L70" s="46">
        <v>3.38</v>
      </c>
      <c r="M70" s="74">
        <v>0</v>
      </c>
      <c r="N70" s="73">
        <v>0</v>
      </c>
      <c r="O70" s="46">
        <v>-33</v>
      </c>
      <c r="P70" s="46">
        <v>0</v>
      </c>
      <c r="Q70" s="46">
        <v>0</v>
      </c>
      <c r="R70" s="46">
        <v>0</v>
      </c>
      <c r="S70" s="74">
        <v>0</v>
      </c>
      <c r="U70" s="73">
        <v>96.07</v>
      </c>
      <c r="V70" s="74">
        <v>-33</v>
      </c>
      <c r="W70">
        <v>73.38</v>
      </c>
      <c r="X70">
        <v>-33</v>
      </c>
      <c r="Y70">
        <v>0</v>
      </c>
      <c r="Z70">
        <v>3.38</v>
      </c>
      <c r="AA70">
        <v>19.309999999999999</v>
      </c>
    </row>
    <row r="71" spans="7:27">
      <c r="G71" t="s">
        <v>113</v>
      </c>
      <c r="H71" s="73">
        <v>27.99</v>
      </c>
      <c r="I71" s="46">
        <v>0</v>
      </c>
      <c r="J71" s="46">
        <v>9.66</v>
      </c>
      <c r="K71" s="46">
        <v>0</v>
      </c>
      <c r="L71" s="46">
        <v>4.83</v>
      </c>
      <c r="M71" s="74">
        <v>0</v>
      </c>
      <c r="N71" s="73">
        <v>0</v>
      </c>
      <c r="O71" s="46">
        <v>-44</v>
      </c>
      <c r="P71" s="46">
        <v>0</v>
      </c>
      <c r="Q71" s="46">
        <v>0</v>
      </c>
      <c r="R71" s="46">
        <v>0</v>
      </c>
      <c r="S71" s="74">
        <v>0</v>
      </c>
      <c r="U71" s="73">
        <v>42.48</v>
      </c>
      <c r="V71" s="74">
        <v>-44</v>
      </c>
      <c r="W71">
        <v>27.99</v>
      </c>
      <c r="X71">
        <v>-44</v>
      </c>
      <c r="Y71">
        <v>0</v>
      </c>
      <c r="Z71">
        <v>4.83</v>
      </c>
      <c r="AA71">
        <v>9.66</v>
      </c>
    </row>
    <row r="72" spans="7:27">
      <c r="G72" t="s">
        <v>114</v>
      </c>
      <c r="H72" s="73">
        <v>0</v>
      </c>
      <c r="I72" s="46">
        <v>0</v>
      </c>
      <c r="J72" s="46">
        <v>43.45</v>
      </c>
      <c r="K72" s="46">
        <v>0</v>
      </c>
      <c r="L72" s="46">
        <v>5.31</v>
      </c>
      <c r="M72" s="74">
        <v>0</v>
      </c>
      <c r="N72" s="73">
        <v>-31</v>
      </c>
      <c r="O72" s="46">
        <v>-57</v>
      </c>
      <c r="P72" s="46">
        <v>0</v>
      </c>
      <c r="Q72" s="46">
        <v>0</v>
      </c>
      <c r="R72" s="46">
        <v>0</v>
      </c>
      <c r="S72" s="74">
        <v>0</v>
      </c>
      <c r="U72" s="73">
        <v>48.76</v>
      </c>
      <c r="V72" s="74">
        <v>-88</v>
      </c>
      <c r="W72">
        <v>-31</v>
      </c>
      <c r="X72">
        <v>-57</v>
      </c>
      <c r="Y72">
        <v>0</v>
      </c>
      <c r="Z72">
        <v>5.31</v>
      </c>
      <c r="AA72">
        <v>43.45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6.76</v>
      </c>
      <c r="M73" s="74">
        <v>0</v>
      </c>
      <c r="N73" s="73">
        <v>-6</v>
      </c>
      <c r="O73" s="46">
        <v>-80</v>
      </c>
      <c r="P73" s="46">
        <v>0</v>
      </c>
      <c r="Q73" s="46">
        <v>0</v>
      </c>
      <c r="R73" s="46">
        <v>0</v>
      </c>
      <c r="S73" s="74">
        <v>0</v>
      </c>
      <c r="U73" s="73">
        <v>6.76</v>
      </c>
      <c r="V73" s="74">
        <v>-86</v>
      </c>
      <c r="W73">
        <v>-6</v>
      </c>
      <c r="X73">
        <v>-80</v>
      </c>
      <c r="Y73">
        <v>0</v>
      </c>
      <c r="Z73">
        <v>6.76</v>
      </c>
      <c r="AA73">
        <v>0</v>
      </c>
    </row>
    <row r="74" spans="7:27">
      <c r="G74" t="s">
        <v>116</v>
      </c>
      <c r="H74" s="73">
        <v>31.86</v>
      </c>
      <c r="I74" s="46">
        <v>0</v>
      </c>
      <c r="J74" s="46">
        <v>0</v>
      </c>
      <c r="K74" s="46">
        <v>0</v>
      </c>
      <c r="L74" s="46">
        <v>7.24</v>
      </c>
      <c r="M74" s="74">
        <v>0</v>
      </c>
      <c r="N74" s="73">
        <v>0</v>
      </c>
      <c r="O74" s="46">
        <v>-85</v>
      </c>
      <c r="P74" s="46">
        <v>-15</v>
      </c>
      <c r="Q74" s="46">
        <v>0</v>
      </c>
      <c r="R74" s="46">
        <v>0</v>
      </c>
      <c r="S74" s="74">
        <v>0</v>
      </c>
      <c r="U74" s="73">
        <v>39.1</v>
      </c>
      <c r="V74" s="74">
        <v>-100</v>
      </c>
      <c r="W74">
        <v>31.86</v>
      </c>
      <c r="X74">
        <v>-85</v>
      </c>
      <c r="Y74">
        <v>0</v>
      </c>
      <c r="Z74">
        <v>7.24</v>
      </c>
      <c r="AA74">
        <v>-15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7.72</v>
      </c>
      <c r="M75" s="74">
        <v>0</v>
      </c>
      <c r="N75" s="73">
        <v>-14</v>
      </c>
      <c r="O75" s="46">
        <v>-118</v>
      </c>
      <c r="P75" s="46">
        <v>-44</v>
      </c>
      <c r="Q75" s="46">
        <v>0</v>
      </c>
      <c r="R75" s="46">
        <v>0</v>
      </c>
      <c r="S75" s="74">
        <v>0</v>
      </c>
      <c r="U75" s="73">
        <v>7.72</v>
      </c>
      <c r="V75" s="74">
        <v>-176</v>
      </c>
      <c r="W75">
        <v>-14</v>
      </c>
      <c r="X75">
        <v>-118</v>
      </c>
      <c r="Y75">
        <v>0</v>
      </c>
      <c r="Z75">
        <v>7.72</v>
      </c>
      <c r="AA75">
        <v>-44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9.17</v>
      </c>
      <c r="M76" s="74">
        <v>0</v>
      </c>
      <c r="N76" s="73">
        <v>-19</v>
      </c>
      <c r="O76" s="46">
        <v>-133</v>
      </c>
      <c r="P76" s="46">
        <v>-62</v>
      </c>
      <c r="Q76" s="46">
        <v>0</v>
      </c>
      <c r="R76" s="46">
        <v>0</v>
      </c>
      <c r="S76" s="74">
        <v>0</v>
      </c>
      <c r="U76" s="73">
        <v>9.17</v>
      </c>
      <c r="V76" s="74">
        <v>-214</v>
      </c>
      <c r="W76">
        <v>-19</v>
      </c>
      <c r="X76">
        <v>-133</v>
      </c>
      <c r="Y76">
        <v>0</v>
      </c>
      <c r="Z76">
        <v>9.17</v>
      </c>
      <c r="AA76">
        <v>-62</v>
      </c>
    </row>
    <row r="77" spans="7:27">
      <c r="G77" t="s">
        <v>119</v>
      </c>
      <c r="H77" s="73">
        <v>0</v>
      </c>
      <c r="I77" s="46">
        <v>0</v>
      </c>
      <c r="J77" s="46">
        <v>33.79</v>
      </c>
      <c r="K77" s="46">
        <v>0</v>
      </c>
      <c r="L77" s="46">
        <v>10.62</v>
      </c>
      <c r="M77" s="74">
        <v>0</v>
      </c>
      <c r="N77" s="73">
        <v>-51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44.41</v>
      </c>
      <c r="V77" s="74">
        <v>-51</v>
      </c>
      <c r="W77">
        <v>-51</v>
      </c>
      <c r="X77">
        <v>0</v>
      </c>
      <c r="Y77">
        <v>0</v>
      </c>
      <c r="Z77">
        <v>10.62</v>
      </c>
      <c r="AA77">
        <v>33.79</v>
      </c>
    </row>
    <row r="78" spans="7:27">
      <c r="G78" t="s">
        <v>120</v>
      </c>
      <c r="H78" s="73">
        <v>0</v>
      </c>
      <c r="I78" s="46">
        <v>0</v>
      </c>
      <c r="J78" s="46">
        <v>39.590000000000003</v>
      </c>
      <c r="K78" s="46">
        <v>0</v>
      </c>
      <c r="L78" s="46">
        <v>11.1</v>
      </c>
      <c r="M78" s="74">
        <v>0</v>
      </c>
      <c r="N78" s="73">
        <v>-94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50.69</v>
      </c>
      <c r="V78" s="74">
        <v>-94</v>
      </c>
      <c r="W78">
        <v>-94</v>
      </c>
      <c r="X78">
        <v>0</v>
      </c>
      <c r="Y78">
        <v>0</v>
      </c>
      <c r="Z78">
        <v>11.1</v>
      </c>
      <c r="AA78">
        <v>39.590000000000003</v>
      </c>
    </row>
    <row r="79" spans="7:27">
      <c r="G79" t="s">
        <v>121</v>
      </c>
      <c r="H79" s="73">
        <v>0</v>
      </c>
      <c r="I79" s="46">
        <v>0</v>
      </c>
      <c r="J79" s="46">
        <v>17.38</v>
      </c>
      <c r="K79" s="46">
        <v>0</v>
      </c>
      <c r="L79" s="46">
        <v>11.59</v>
      </c>
      <c r="M79" s="74">
        <v>0</v>
      </c>
      <c r="N79" s="73">
        <v>-37</v>
      </c>
      <c r="O79" s="46">
        <v>-131</v>
      </c>
      <c r="P79" s="46">
        <v>0</v>
      </c>
      <c r="Q79" s="46">
        <v>0</v>
      </c>
      <c r="R79" s="46">
        <v>0</v>
      </c>
      <c r="S79" s="74">
        <v>0</v>
      </c>
      <c r="U79" s="73">
        <v>28.96</v>
      </c>
      <c r="V79" s="74">
        <v>-168</v>
      </c>
      <c r="W79">
        <v>-37</v>
      </c>
      <c r="X79">
        <v>-131</v>
      </c>
      <c r="Y79">
        <v>0</v>
      </c>
      <c r="Z79">
        <v>11.59</v>
      </c>
      <c r="AA79">
        <v>17.38</v>
      </c>
    </row>
    <row r="80" spans="7:27">
      <c r="G80" t="s">
        <v>122</v>
      </c>
      <c r="H80" s="73">
        <v>0</v>
      </c>
      <c r="I80" s="46">
        <v>0</v>
      </c>
      <c r="J80" s="46">
        <v>22.2</v>
      </c>
      <c r="K80" s="46">
        <v>0</v>
      </c>
      <c r="L80" s="46">
        <v>11.59</v>
      </c>
      <c r="M80" s="74">
        <v>0</v>
      </c>
      <c r="N80" s="73">
        <v>-13</v>
      </c>
      <c r="O80" s="46">
        <v>-124</v>
      </c>
      <c r="P80" s="46">
        <v>0</v>
      </c>
      <c r="Q80" s="46">
        <v>0</v>
      </c>
      <c r="R80" s="46">
        <v>0</v>
      </c>
      <c r="S80" s="74">
        <v>0</v>
      </c>
      <c r="U80" s="73">
        <v>33.79</v>
      </c>
      <c r="V80" s="74">
        <v>-137</v>
      </c>
      <c r="W80">
        <v>-13</v>
      </c>
      <c r="X80">
        <v>-124</v>
      </c>
      <c r="Y80">
        <v>0</v>
      </c>
      <c r="Z80">
        <v>11.59</v>
      </c>
      <c r="AA80">
        <v>22.2</v>
      </c>
    </row>
    <row r="81" spans="7:27">
      <c r="G81" t="s">
        <v>123</v>
      </c>
      <c r="H81" s="73">
        <v>69.510000000000005</v>
      </c>
      <c r="I81" s="46">
        <v>0</v>
      </c>
      <c r="J81" s="46">
        <v>0</v>
      </c>
      <c r="K81" s="46">
        <v>0</v>
      </c>
      <c r="L81" s="46">
        <v>11.59</v>
      </c>
      <c r="M81" s="74">
        <v>0</v>
      </c>
      <c r="N81" s="73">
        <v>0</v>
      </c>
      <c r="O81" s="46">
        <v>-103</v>
      </c>
      <c r="P81" s="46">
        <v>0</v>
      </c>
      <c r="Q81" s="46">
        <v>0</v>
      </c>
      <c r="R81" s="46">
        <v>0</v>
      </c>
      <c r="S81" s="74">
        <v>0</v>
      </c>
      <c r="U81" s="73">
        <v>81.099999999999994</v>
      </c>
      <c r="V81" s="74">
        <v>-103</v>
      </c>
      <c r="W81">
        <v>69.510000000000005</v>
      </c>
      <c r="X81">
        <v>-103</v>
      </c>
      <c r="Y81">
        <v>0</v>
      </c>
      <c r="Z81">
        <v>11.59</v>
      </c>
      <c r="AA81">
        <v>0</v>
      </c>
    </row>
    <row r="82" spans="7:27">
      <c r="G82" t="s">
        <v>124</v>
      </c>
      <c r="H82" s="73">
        <v>92.69</v>
      </c>
      <c r="I82" s="46">
        <v>0</v>
      </c>
      <c r="J82" s="46">
        <v>0</v>
      </c>
      <c r="K82" s="46">
        <v>0</v>
      </c>
      <c r="L82" s="46">
        <v>11.1</v>
      </c>
      <c r="M82" s="74">
        <v>0</v>
      </c>
      <c r="N82" s="73">
        <v>0</v>
      </c>
      <c r="O82" s="46">
        <v>-107</v>
      </c>
      <c r="P82" s="46">
        <v>-28</v>
      </c>
      <c r="Q82" s="46">
        <v>0</v>
      </c>
      <c r="R82" s="46">
        <v>0</v>
      </c>
      <c r="S82" s="74">
        <v>0</v>
      </c>
      <c r="U82" s="73">
        <v>103.79</v>
      </c>
      <c r="V82" s="74">
        <v>-135</v>
      </c>
      <c r="W82">
        <v>92.69</v>
      </c>
      <c r="X82">
        <v>-107</v>
      </c>
      <c r="Y82">
        <v>0</v>
      </c>
      <c r="Z82">
        <v>11.1</v>
      </c>
      <c r="AA82">
        <v>-28</v>
      </c>
    </row>
    <row r="83" spans="7:27">
      <c r="G83" t="s">
        <v>125</v>
      </c>
      <c r="H83" s="73">
        <v>112</v>
      </c>
      <c r="I83" s="46">
        <v>0</v>
      </c>
      <c r="J83" s="46">
        <v>19.309999999999999</v>
      </c>
      <c r="K83" s="46">
        <v>0</v>
      </c>
      <c r="L83" s="46">
        <v>11.1</v>
      </c>
      <c r="M83" s="74">
        <v>0</v>
      </c>
      <c r="N83" s="73">
        <v>0</v>
      </c>
      <c r="O83" s="46">
        <v>-80</v>
      </c>
      <c r="P83" s="46">
        <v>0</v>
      </c>
      <c r="Q83" s="46">
        <v>0</v>
      </c>
      <c r="R83" s="46">
        <v>0</v>
      </c>
      <c r="S83" s="74">
        <v>0</v>
      </c>
      <c r="U83" s="73">
        <v>142.41</v>
      </c>
      <c r="V83" s="74">
        <v>-80</v>
      </c>
      <c r="W83">
        <v>112</v>
      </c>
      <c r="X83">
        <v>-80</v>
      </c>
      <c r="Y83">
        <v>0</v>
      </c>
      <c r="Z83">
        <v>11.1</v>
      </c>
      <c r="AA83">
        <v>19.309999999999999</v>
      </c>
    </row>
    <row r="84" spans="7:27">
      <c r="G84" t="s">
        <v>126</v>
      </c>
      <c r="H84" s="73">
        <v>109.1</v>
      </c>
      <c r="I84" s="46">
        <v>0</v>
      </c>
      <c r="J84" s="46">
        <v>10.62</v>
      </c>
      <c r="K84" s="46">
        <v>0</v>
      </c>
      <c r="L84" s="46">
        <v>10.62</v>
      </c>
      <c r="M84" s="74">
        <v>0</v>
      </c>
      <c r="N84" s="73">
        <v>0</v>
      </c>
      <c r="O84" s="46">
        <v>-72</v>
      </c>
      <c r="P84" s="46">
        <v>0</v>
      </c>
      <c r="Q84" s="46">
        <v>0</v>
      </c>
      <c r="R84" s="46">
        <v>0</v>
      </c>
      <c r="S84" s="74">
        <v>0</v>
      </c>
      <c r="U84" s="73">
        <v>130.34</v>
      </c>
      <c r="V84" s="74">
        <v>-72</v>
      </c>
      <c r="W84">
        <v>109.1</v>
      </c>
      <c r="X84">
        <v>-72</v>
      </c>
      <c r="Y84">
        <v>0</v>
      </c>
      <c r="Z84">
        <v>10.62</v>
      </c>
      <c r="AA84">
        <v>10.62</v>
      </c>
    </row>
    <row r="85" spans="7:27">
      <c r="G85" t="s">
        <v>127</v>
      </c>
      <c r="H85" s="73">
        <v>117.79</v>
      </c>
      <c r="I85" s="46">
        <v>0</v>
      </c>
      <c r="J85" s="46">
        <v>14.48</v>
      </c>
      <c r="K85" s="46">
        <v>0</v>
      </c>
      <c r="L85" s="46">
        <v>8.69</v>
      </c>
      <c r="M85" s="74">
        <v>0</v>
      </c>
      <c r="N85" s="73">
        <v>0</v>
      </c>
      <c r="O85" s="46">
        <v>-43</v>
      </c>
      <c r="P85" s="46">
        <v>0</v>
      </c>
      <c r="Q85" s="46">
        <v>0</v>
      </c>
      <c r="R85" s="46">
        <v>0</v>
      </c>
      <c r="S85" s="74">
        <v>0</v>
      </c>
      <c r="U85" s="73">
        <v>140.96</v>
      </c>
      <c r="V85" s="74">
        <v>-43</v>
      </c>
      <c r="W85">
        <v>117.79</v>
      </c>
      <c r="X85">
        <v>-43</v>
      </c>
      <c r="Y85">
        <v>0</v>
      </c>
      <c r="Z85">
        <v>8.69</v>
      </c>
      <c r="AA85">
        <v>14.48</v>
      </c>
    </row>
    <row r="86" spans="7:27">
      <c r="G86" t="s">
        <v>128</v>
      </c>
      <c r="H86" s="73">
        <v>123.58</v>
      </c>
      <c r="I86" s="46">
        <v>0</v>
      </c>
      <c r="J86" s="46">
        <v>15.45</v>
      </c>
      <c r="K86" s="46">
        <v>0</v>
      </c>
      <c r="L86" s="46">
        <v>8.2100000000000009</v>
      </c>
      <c r="M86" s="74">
        <v>0</v>
      </c>
      <c r="N86" s="73">
        <v>0</v>
      </c>
      <c r="O86" s="46">
        <v>-35</v>
      </c>
      <c r="P86" s="46">
        <v>0</v>
      </c>
      <c r="Q86" s="46">
        <v>0</v>
      </c>
      <c r="R86" s="46">
        <v>0</v>
      </c>
      <c r="S86" s="74">
        <v>0</v>
      </c>
      <c r="U86" s="73">
        <v>147.24</v>
      </c>
      <c r="V86" s="74">
        <v>-35</v>
      </c>
      <c r="W86">
        <v>123.58</v>
      </c>
      <c r="X86">
        <v>-35</v>
      </c>
      <c r="Y86">
        <v>0</v>
      </c>
      <c r="Z86">
        <v>8.2100000000000009</v>
      </c>
      <c r="AA86">
        <v>15.45</v>
      </c>
    </row>
    <row r="87" spans="7:27">
      <c r="G87" t="s">
        <v>129</v>
      </c>
      <c r="H87" s="73">
        <v>134.21</v>
      </c>
      <c r="I87" s="46">
        <v>0</v>
      </c>
      <c r="J87" s="46">
        <v>34.76</v>
      </c>
      <c r="K87" s="46">
        <v>0</v>
      </c>
      <c r="L87" s="46">
        <v>7.72</v>
      </c>
      <c r="M87" s="74">
        <v>0</v>
      </c>
      <c r="N87" s="73">
        <v>0</v>
      </c>
      <c r="O87" s="46">
        <v>-76</v>
      </c>
      <c r="P87" s="46">
        <v>0</v>
      </c>
      <c r="Q87" s="46">
        <v>0</v>
      </c>
      <c r="R87" s="46">
        <v>0</v>
      </c>
      <c r="S87" s="74">
        <v>0</v>
      </c>
      <c r="U87" s="73">
        <v>176.69</v>
      </c>
      <c r="V87" s="74">
        <v>-76</v>
      </c>
      <c r="W87">
        <v>134.21</v>
      </c>
      <c r="X87">
        <v>-76</v>
      </c>
      <c r="Y87">
        <v>0</v>
      </c>
      <c r="Z87">
        <v>7.72</v>
      </c>
      <c r="AA87">
        <v>34.76</v>
      </c>
    </row>
    <row r="88" spans="7:27">
      <c r="G88" t="s">
        <v>130</v>
      </c>
      <c r="H88" s="73">
        <v>129.38</v>
      </c>
      <c r="I88" s="46">
        <v>0</v>
      </c>
      <c r="J88" s="46">
        <v>36.69</v>
      </c>
      <c r="K88" s="46">
        <v>0</v>
      </c>
      <c r="L88" s="46">
        <v>7.72</v>
      </c>
      <c r="M88" s="74">
        <v>0</v>
      </c>
      <c r="N88" s="73">
        <v>0</v>
      </c>
      <c r="O88" s="46">
        <v>-102</v>
      </c>
      <c r="P88" s="46">
        <v>0</v>
      </c>
      <c r="Q88" s="46">
        <v>0</v>
      </c>
      <c r="R88" s="46">
        <v>0</v>
      </c>
      <c r="S88" s="74">
        <v>0</v>
      </c>
      <c r="U88" s="73">
        <v>173.79</v>
      </c>
      <c r="V88" s="74">
        <v>-102</v>
      </c>
      <c r="W88">
        <v>129.38</v>
      </c>
      <c r="X88">
        <v>-102</v>
      </c>
      <c r="Y88">
        <v>0</v>
      </c>
      <c r="Z88">
        <v>7.72</v>
      </c>
      <c r="AA88">
        <v>36.69</v>
      </c>
    </row>
    <row r="89" spans="7:27">
      <c r="G89" t="s">
        <v>131</v>
      </c>
      <c r="H89" s="73">
        <v>127.45</v>
      </c>
      <c r="I89" s="46">
        <v>0</v>
      </c>
      <c r="J89" s="46">
        <v>0</v>
      </c>
      <c r="K89" s="46">
        <v>0</v>
      </c>
      <c r="L89" s="46">
        <v>7.24</v>
      </c>
      <c r="M89" s="74">
        <v>0</v>
      </c>
      <c r="N89" s="73">
        <v>0</v>
      </c>
      <c r="O89" s="46">
        <v>-104</v>
      </c>
      <c r="P89" s="46">
        <v>-25</v>
      </c>
      <c r="Q89" s="46">
        <v>0</v>
      </c>
      <c r="R89" s="46">
        <v>0</v>
      </c>
      <c r="S89" s="74">
        <v>0</v>
      </c>
      <c r="U89" s="73">
        <v>134.69</v>
      </c>
      <c r="V89" s="74">
        <v>-129</v>
      </c>
      <c r="W89">
        <v>127.45</v>
      </c>
      <c r="X89">
        <v>-104</v>
      </c>
      <c r="Y89">
        <v>0</v>
      </c>
      <c r="Z89">
        <v>7.24</v>
      </c>
      <c r="AA89">
        <v>-25</v>
      </c>
    </row>
    <row r="90" spans="7:27">
      <c r="G90" t="s">
        <v>132</v>
      </c>
      <c r="H90" s="73">
        <v>138.07</v>
      </c>
      <c r="I90" s="46">
        <v>0</v>
      </c>
      <c r="J90" s="46">
        <v>0</v>
      </c>
      <c r="K90" s="46">
        <v>0</v>
      </c>
      <c r="L90" s="46">
        <v>6.76</v>
      </c>
      <c r="M90" s="74">
        <v>0</v>
      </c>
      <c r="N90" s="73">
        <v>0</v>
      </c>
      <c r="O90" s="46">
        <v>-95</v>
      </c>
      <c r="P90" s="46">
        <v>-25</v>
      </c>
      <c r="Q90" s="46">
        <v>0</v>
      </c>
      <c r="R90" s="46">
        <v>0</v>
      </c>
      <c r="S90" s="74">
        <v>0</v>
      </c>
      <c r="U90" s="73">
        <v>144.82</v>
      </c>
      <c r="V90" s="74">
        <v>-120</v>
      </c>
      <c r="W90">
        <v>138.07</v>
      </c>
      <c r="X90">
        <v>-95</v>
      </c>
      <c r="Y90">
        <v>0</v>
      </c>
      <c r="Z90">
        <v>6.76</v>
      </c>
      <c r="AA90">
        <v>-25</v>
      </c>
    </row>
    <row r="91" spans="7:27">
      <c r="G91" t="s">
        <v>133</v>
      </c>
      <c r="H91" s="73">
        <v>140</v>
      </c>
      <c r="I91" s="46">
        <v>0</v>
      </c>
      <c r="J91" s="46">
        <v>0</v>
      </c>
      <c r="K91" s="46">
        <v>0</v>
      </c>
      <c r="L91" s="46">
        <v>5.79</v>
      </c>
      <c r="M91" s="74">
        <v>0</v>
      </c>
      <c r="N91" s="73">
        <v>0</v>
      </c>
      <c r="O91" s="46">
        <v>0</v>
      </c>
      <c r="P91" s="46">
        <v>-27</v>
      </c>
      <c r="Q91" s="46">
        <v>0</v>
      </c>
      <c r="R91" s="46">
        <v>0</v>
      </c>
      <c r="S91" s="74">
        <v>0</v>
      </c>
      <c r="U91" s="73">
        <v>145.79</v>
      </c>
      <c r="V91" s="74">
        <v>-27</v>
      </c>
      <c r="W91">
        <v>140</v>
      </c>
      <c r="X91">
        <v>0</v>
      </c>
      <c r="Y91">
        <v>0</v>
      </c>
      <c r="Z91">
        <v>5.79</v>
      </c>
      <c r="AA91">
        <v>-27</v>
      </c>
    </row>
    <row r="92" spans="7:27">
      <c r="G92" t="s">
        <v>134</v>
      </c>
      <c r="H92" s="73">
        <v>151.58000000000001</v>
      </c>
      <c r="I92" s="46">
        <v>0</v>
      </c>
      <c r="J92" s="46">
        <v>0</v>
      </c>
      <c r="K92" s="46">
        <v>0</v>
      </c>
      <c r="L92" s="46">
        <v>5.31</v>
      </c>
      <c r="M92" s="74">
        <v>0</v>
      </c>
      <c r="N92" s="73">
        <v>0</v>
      </c>
      <c r="O92" s="46">
        <v>0</v>
      </c>
      <c r="P92" s="46">
        <v>-27</v>
      </c>
      <c r="Q92" s="46">
        <v>0</v>
      </c>
      <c r="R92" s="46">
        <v>0</v>
      </c>
      <c r="S92" s="74">
        <v>0</v>
      </c>
      <c r="U92" s="73">
        <v>156.88999999999999</v>
      </c>
      <c r="V92" s="74">
        <v>-27</v>
      </c>
      <c r="W92">
        <v>151.58000000000001</v>
      </c>
      <c r="X92">
        <v>0</v>
      </c>
      <c r="Y92">
        <v>0</v>
      </c>
      <c r="Z92">
        <v>5.31</v>
      </c>
      <c r="AA92">
        <v>-27</v>
      </c>
    </row>
    <row r="93" spans="7:27">
      <c r="G93" t="s">
        <v>135</v>
      </c>
      <c r="H93" s="73">
        <v>147.72</v>
      </c>
      <c r="I93" s="46">
        <v>0</v>
      </c>
      <c r="J93" s="46">
        <v>0</v>
      </c>
      <c r="K93" s="46">
        <v>0</v>
      </c>
      <c r="L93" s="46">
        <v>3.86</v>
      </c>
      <c r="M93" s="74">
        <v>0</v>
      </c>
      <c r="N93" s="73">
        <v>0</v>
      </c>
      <c r="O93" s="46">
        <v>-20</v>
      </c>
      <c r="P93" s="46">
        <v>-27</v>
      </c>
      <c r="Q93" s="46">
        <v>0</v>
      </c>
      <c r="R93" s="46">
        <v>0</v>
      </c>
      <c r="S93" s="74">
        <v>0</v>
      </c>
      <c r="U93" s="73">
        <v>151.58000000000001</v>
      </c>
      <c r="V93" s="74">
        <v>-47</v>
      </c>
      <c r="W93">
        <v>147.72</v>
      </c>
      <c r="X93">
        <v>-20</v>
      </c>
      <c r="Y93">
        <v>0</v>
      </c>
      <c r="Z93">
        <v>3.86</v>
      </c>
      <c r="AA93">
        <v>-27</v>
      </c>
    </row>
    <row r="94" spans="7:27">
      <c r="G94" t="s">
        <v>136</v>
      </c>
      <c r="H94" s="73">
        <v>148.68</v>
      </c>
      <c r="I94" s="46">
        <v>0</v>
      </c>
      <c r="J94" s="46">
        <v>0</v>
      </c>
      <c r="K94" s="46">
        <v>0</v>
      </c>
      <c r="L94" s="46">
        <v>2.9</v>
      </c>
      <c r="M94" s="74">
        <v>0</v>
      </c>
      <c r="N94" s="73">
        <v>0</v>
      </c>
      <c r="O94" s="46">
        <v>-35</v>
      </c>
      <c r="P94" s="46">
        <v>-27</v>
      </c>
      <c r="Q94" s="46">
        <v>0</v>
      </c>
      <c r="R94" s="46">
        <v>0</v>
      </c>
      <c r="S94" s="74">
        <v>0</v>
      </c>
      <c r="U94" s="73">
        <v>151.58000000000001</v>
      </c>
      <c r="V94" s="74">
        <v>-62</v>
      </c>
      <c r="W94">
        <v>148.68</v>
      </c>
      <c r="X94">
        <v>-35</v>
      </c>
      <c r="Y94">
        <v>0</v>
      </c>
      <c r="Z94">
        <v>2.9</v>
      </c>
      <c r="AA94">
        <v>-27</v>
      </c>
    </row>
    <row r="95" spans="7:27">
      <c r="G95" t="s">
        <v>137</v>
      </c>
      <c r="H95" s="73">
        <v>154.47999999999999</v>
      </c>
      <c r="I95" s="46">
        <v>0</v>
      </c>
      <c r="J95" s="46">
        <v>0</v>
      </c>
      <c r="K95" s="46">
        <v>0</v>
      </c>
      <c r="L95" s="46">
        <v>2.9</v>
      </c>
      <c r="M95" s="74">
        <v>0</v>
      </c>
      <c r="N95" s="73">
        <v>0</v>
      </c>
      <c r="O95" s="46">
        <v>0</v>
      </c>
      <c r="P95" s="46">
        <v>-20</v>
      </c>
      <c r="Q95" s="46">
        <v>0</v>
      </c>
      <c r="R95" s="46">
        <v>0</v>
      </c>
      <c r="S95" s="74">
        <v>0</v>
      </c>
      <c r="U95" s="73">
        <v>157.38</v>
      </c>
      <c r="V95" s="74">
        <v>-20</v>
      </c>
      <c r="W95">
        <v>154.47999999999999</v>
      </c>
      <c r="X95">
        <v>0</v>
      </c>
      <c r="Y95">
        <v>0</v>
      </c>
      <c r="Z95">
        <v>2.9</v>
      </c>
      <c r="AA95">
        <v>-20</v>
      </c>
    </row>
    <row r="96" spans="7:27">
      <c r="G96" t="s">
        <v>138</v>
      </c>
      <c r="H96" s="73">
        <v>163.16999999999999</v>
      </c>
      <c r="I96" s="46">
        <v>0</v>
      </c>
      <c r="J96" s="46">
        <v>0</v>
      </c>
      <c r="K96" s="46">
        <v>0</v>
      </c>
      <c r="L96" s="46">
        <v>1.93</v>
      </c>
      <c r="M96" s="74">
        <v>0</v>
      </c>
      <c r="N96" s="73">
        <v>0</v>
      </c>
      <c r="O96" s="46">
        <v>0</v>
      </c>
      <c r="P96" s="46">
        <v>-14</v>
      </c>
      <c r="Q96" s="46">
        <v>0</v>
      </c>
      <c r="R96" s="46">
        <v>0</v>
      </c>
      <c r="S96" s="74">
        <v>0</v>
      </c>
      <c r="U96" s="73">
        <v>165.1</v>
      </c>
      <c r="V96" s="74">
        <v>-14</v>
      </c>
      <c r="W96">
        <v>163.16999999999999</v>
      </c>
      <c r="X96">
        <v>0</v>
      </c>
      <c r="Y96">
        <v>0</v>
      </c>
      <c r="Z96">
        <v>1.93</v>
      </c>
      <c r="AA96">
        <v>-14</v>
      </c>
    </row>
    <row r="97" spans="1:83">
      <c r="G97" t="s">
        <v>139</v>
      </c>
      <c r="H97" s="73">
        <v>184.41</v>
      </c>
      <c r="I97" s="46">
        <v>0</v>
      </c>
      <c r="J97" s="46">
        <v>0</v>
      </c>
      <c r="K97" s="46">
        <v>0</v>
      </c>
      <c r="L97" s="46">
        <v>1.93</v>
      </c>
      <c r="M97" s="74">
        <v>0</v>
      </c>
      <c r="N97" s="73">
        <v>0</v>
      </c>
      <c r="O97" s="46">
        <v>0</v>
      </c>
      <c r="P97" s="46">
        <v>-9</v>
      </c>
      <c r="Q97" s="46">
        <v>0</v>
      </c>
      <c r="R97" s="46">
        <v>0</v>
      </c>
      <c r="S97" s="74">
        <v>0</v>
      </c>
      <c r="U97" s="73">
        <v>186.34</v>
      </c>
      <c r="V97" s="74">
        <v>-9</v>
      </c>
      <c r="W97">
        <v>184.41</v>
      </c>
      <c r="X97">
        <v>0</v>
      </c>
      <c r="Y97">
        <v>0</v>
      </c>
      <c r="Z97">
        <v>1.93</v>
      </c>
      <c r="AA97">
        <v>-9</v>
      </c>
    </row>
    <row r="98" spans="1:83">
      <c r="G98" t="s">
        <v>140</v>
      </c>
      <c r="H98" s="73">
        <v>181.52</v>
      </c>
      <c r="I98" s="46">
        <v>0</v>
      </c>
      <c r="J98" s="46">
        <v>0</v>
      </c>
      <c r="K98" s="46">
        <v>0</v>
      </c>
      <c r="L98" s="46">
        <v>1.93</v>
      </c>
      <c r="M98" s="74">
        <v>0</v>
      </c>
      <c r="N98" s="73">
        <v>0</v>
      </c>
      <c r="O98" s="46">
        <v>0</v>
      </c>
      <c r="P98" s="46">
        <v>-33</v>
      </c>
      <c r="Q98" s="46">
        <v>0</v>
      </c>
      <c r="R98" s="46">
        <v>0</v>
      </c>
      <c r="S98" s="74">
        <v>0</v>
      </c>
      <c r="U98" s="73">
        <v>183.44</v>
      </c>
      <c r="V98" s="74">
        <v>-33</v>
      </c>
      <c r="W98">
        <v>181.52</v>
      </c>
      <c r="X98">
        <v>0</v>
      </c>
      <c r="Y98">
        <v>0</v>
      </c>
      <c r="Z98">
        <v>1.93</v>
      </c>
      <c r="AA98">
        <v>-33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1.1363774999999998</v>
      </c>
      <c r="I99" s="69">
        <f t="shared" ref="I99:BQ99" si="1">SUM(I3:I98)/4000</f>
        <v>0</v>
      </c>
      <c r="J99" s="69">
        <f t="shared" si="1"/>
        <v>0.36182250000000005</v>
      </c>
      <c r="K99" s="69">
        <f t="shared" si="1"/>
        <v>0</v>
      </c>
      <c r="L99" s="69">
        <f t="shared" si="1"/>
        <v>0.11003000000000002</v>
      </c>
      <c r="M99" s="69">
        <f t="shared" si="1"/>
        <v>0</v>
      </c>
      <c r="N99" s="68">
        <f t="shared" si="1"/>
        <v>-0.27800000000000002</v>
      </c>
      <c r="O99" s="69">
        <f t="shared" si="1"/>
        <v>-0.79374999999999996</v>
      </c>
      <c r="P99" s="69">
        <f t="shared" si="1"/>
        <v>-0.22850000000000001</v>
      </c>
      <c r="Q99" s="69">
        <f t="shared" si="1"/>
        <v>0</v>
      </c>
      <c r="R99" s="69">
        <f t="shared" si="1"/>
        <v>-1.1200000000000002E-2</v>
      </c>
      <c r="S99" s="70">
        <f t="shared" si="1"/>
        <v>0</v>
      </c>
      <c r="U99" s="68">
        <f t="shared" si="1"/>
        <v>1.6082199999999998</v>
      </c>
      <c r="V99" s="70">
        <f t="shared" si="1"/>
        <v>-1.3126500000000001</v>
      </c>
      <c r="W99">
        <f t="shared" si="1"/>
        <v>0.85837749999999968</v>
      </c>
      <c r="X99">
        <f t="shared" si="1"/>
        <v>-0.79374999999999996</v>
      </c>
      <c r="Y99">
        <f t="shared" si="1"/>
        <v>-1.2000000000000003E-3</v>
      </c>
      <c r="Z99">
        <f t="shared" si="1"/>
        <v>9.8830000000000001E-2</v>
      </c>
      <c r="AA99">
        <f t="shared" si="1"/>
        <v>0.13332249999999998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28.97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28.96</v>
      </c>
      <c r="W3">
        <v>28.97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28.97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28.96</v>
      </c>
      <c r="W4">
        <v>28.97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24.14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24.14</v>
      </c>
      <c r="W5">
        <v>24.14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24.14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24.14</v>
      </c>
      <c r="W6">
        <v>24.14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24.14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24.14</v>
      </c>
      <c r="W7">
        <v>24.14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19.309999999999999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19.309999999999999</v>
      </c>
      <c r="W8">
        <v>19.309999999999999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19.309999999999999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19.309999999999999</v>
      </c>
      <c r="W9">
        <v>19.309999999999999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19.309999999999999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19.309999999999999</v>
      </c>
      <c r="W10">
        <v>19.309999999999999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19.309999999999999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19.309999999999999</v>
      </c>
      <c r="W11">
        <v>19.309999999999999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14.48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14.48</v>
      </c>
      <c r="W12">
        <v>14.48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14.47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14.47</v>
      </c>
      <c r="W13">
        <v>14.47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14.48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14.48</v>
      </c>
      <c r="W14">
        <v>14.48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14.48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14.48</v>
      </c>
      <c r="W15">
        <v>14.48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14.48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14.48</v>
      </c>
      <c r="W16">
        <v>14.48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14.48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14.48</v>
      </c>
      <c r="W17">
        <v>14.48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14.48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14.48</v>
      </c>
      <c r="W18">
        <v>14.48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14.48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14.48</v>
      </c>
      <c r="W19">
        <v>14.48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14.48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14.48</v>
      </c>
      <c r="W20">
        <v>14.48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14.48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14.48</v>
      </c>
      <c r="W21">
        <v>14.48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14.48</v>
      </c>
      <c r="L22" s="46">
        <v>0</v>
      </c>
      <c r="M22" s="74">
        <v>0.26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14.74</v>
      </c>
      <c r="W22">
        <v>14.48</v>
      </c>
      <c r="X22">
        <v>0.26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14.48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14.48</v>
      </c>
      <c r="W23">
        <v>14.48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14.48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14.48</v>
      </c>
      <c r="W24">
        <v>14.48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14.48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14.48</v>
      </c>
      <c r="W25">
        <v>14.48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14.48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14.48</v>
      </c>
      <c r="W26">
        <v>14.48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14.48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14.48</v>
      </c>
      <c r="W27">
        <v>14.48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14.48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14.48</v>
      </c>
      <c r="W28">
        <v>14.48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24.14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24.14</v>
      </c>
      <c r="W29">
        <v>24.14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21.24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21.24</v>
      </c>
      <c r="W30">
        <v>21.24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24.14</v>
      </c>
      <c r="L31" s="46">
        <v>0</v>
      </c>
      <c r="M31" s="74">
        <v>5.79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29.93</v>
      </c>
      <c r="W31">
        <v>24.14</v>
      </c>
      <c r="X31">
        <v>5.79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28.97</v>
      </c>
      <c r="L32" s="46">
        <v>0</v>
      </c>
      <c r="M32" s="74">
        <v>7.14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36.11</v>
      </c>
      <c r="W32">
        <v>28.97</v>
      </c>
      <c r="X32">
        <v>7.14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28.97</v>
      </c>
      <c r="L33" s="46">
        <v>0</v>
      </c>
      <c r="M33" s="74">
        <v>4.34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33.31</v>
      </c>
      <c r="W33">
        <v>28.97</v>
      </c>
      <c r="X33">
        <v>4.34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33.79</v>
      </c>
      <c r="L34" s="46">
        <v>0</v>
      </c>
      <c r="M34" s="74">
        <v>3.67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37.46</v>
      </c>
      <c r="W34">
        <v>33.79</v>
      </c>
      <c r="X34">
        <v>3.67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38.619999999999997</v>
      </c>
      <c r="L35" s="46">
        <v>0</v>
      </c>
      <c r="M35" s="74">
        <v>4.34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42.96</v>
      </c>
      <c r="W35">
        <v>38.619999999999997</v>
      </c>
      <c r="X35">
        <v>4.34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38.619999999999997</v>
      </c>
      <c r="L36" s="46">
        <v>0</v>
      </c>
      <c r="M36" s="74">
        <v>4.4400000000000004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43.06</v>
      </c>
      <c r="W36">
        <v>38.619999999999997</v>
      </c>
      <c r="X36">
        <v>4.4400000000000004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48.28</v>
      </c>
      <c r="L37" s="46">
        <v>0</v>
      </c>
      <c r="M37" s="74">
        <v>7.24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55.52</v>
      </c>
      <c r="W37">
        <v>48.28</v>
      </c>
      <c r="X37">
        <v>7.24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48.28</v>
      </c>
      <c r="L38" s="46">
        <v>0</v>
      </c>
      <c r="M38" s="74">
        <v>4.92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53.2</v>
      </c>
      <c r="W38">
        <v>48.28</v>
      </c>
      <c r="X38">
        <v>4.92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40.549999999999997</v>
      </c>
      <c r="L39" s="46">
        <v>0</v>
      </c>
      <c r="M39" s="74">
        <v>3.19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43.74</v>
      </c>
      <c r="W39">
        <v>40.549999999999997</v>
      </c>
      <c r="X39">
        <v>3.19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43.44</v>
      </c>
      <c r="L40" s="46">
        <v>0</v>
      </c>
      <c r="M40" s="74">
        <v>5.41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48.85</v>
      </c>
      <c r="W40">
        <v>43.44</v>
      </c>
      <c r="X40">
        <v>5.41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47.31</v>
      </c>
      <c r="L41" s="46">
        <v>0</v>
      </c>
      <c r="M41" s="74">
        <v>5.7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53.01</v>
      </c>
      <c r="W41">
        <v>47.31</v>
      </c>
      <c r="X41">
        <v>5.7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50.21</v>
      </c>
      <c r="L42" s="46">
        <v>0</v>
      </c>
      <c r="M42" s="74">
        <v>4.63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54.84</v>
      </c>
      <c r="W42">
        <v>50.21</v>
      </c>
      <c r="X42">
        <v>4.63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54.07</v>
      </c>
      <c r="L43" s="46">
        <v>0</v>
      </c>
      <c r="M43" s="74">
        <v>3.28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57.35</v>
      </c>
      <c r="W43">
        <v>54.07</v>
      </c>
      <c r="X43">
        <v>3.28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56.96</v>
      </c>
      <c r="L44" s="46">
        <v>0</v>
      </c>
      <c r="M44" s="74">
        <v>3.67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60.63</v>
      </c>
      <c r="W44">
        <v>56.96</v>
      </c>
      <c r="X44">
        <v>3.67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60.82</v>
      </c>
      <c r="L45" s="46">
        <v>0</v>
      </c>
      <c r="M45" s="74">
        <v>3.19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64.010000000000005</v>
      </c>
      <c r="W45">
        <v>60.82</v>
      </c>
      <c r="X45">
        <v>3.19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62.76</v>
      </c>
      <c r="L46" s="46">
        <v>0</v>
      </c>
      <c r="M46" s="74">
        <v>1.54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64.3</v>
      </c>
      <c r="W46">
        <v>62.76</v>
      </c>
      <c r="X46">
        <v>1.54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65.650000000000006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66.23</v>
      </c>
      <c r="W47">
        <v>65.650000000000006</v>
      </c>
      <c r="X47">
        <v>0.57999999999999996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65.650000000000006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65.650000000000006</v>
      </c>
      <c r="W48">
        <v>65.650000000000006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64.69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64.69</v>
      </c>
      <c r="W49">
        <v>64.69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65.66</v>
      </c>
      <c r="L50" s="46">
        <v>0</v>
      </c>
      <c r="M50" s="74">
        <v>4.34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70</v>
      </c>
      <c r="W50">
        <v>65.66</v>
      </c>
      <c r="X50">
        <v>4.34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64.680000000000007</v>
      </c>
      <c r="L51" s="46">
        <v>0</v>
      </c>
      <c r="M51" s="74">
        <v>3.48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68.16</v>
      </c>
      <c r="W51">
        <v>64.680000000000007</v>
      </c>
      <c r="X51">
        <v>3.48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63.72</v>
      </c>
      <c r="L52" s="46">
        <v>0</v>
      </c>
      <c r="M52" s="74">
        <v>4.54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68.260000000000005</v>
      </c>
      <c r="W52">
        <v>63.72</v>
      </c>
      <c r="X52">
        <v>4.54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63.72</v>
      </c>
      <c r="L53" s="46">
        <v>0</v>
      </c>
      <c r="M53" s="74">
        <v>0.57999999999999996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64.3</v>
      </c>
      <c r="W53">
        <v>63.72</v>
      </c>
      <c r="X53">
        <v>0.57999999999999996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63.72</v>
      </c>
      <c r="L54" s="46">
        <v>0</v>
      </c>
      <c r="M54" s="74">
        <v>5.6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69.319999999999993</v>
      </c>
      <c r="W54">
        <v>63.72</v>
      </c>
      <c r="X54">
        <v>5.6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61.79</v>
      </c>
      <c r="L55" s="46">
        <v>0</v>
      </c>
      <c r="M55" s="74">
        <v>1.93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63.72</v>
      </c>
      <c r="W55">
        <v>61.79</v>
      </c>
      <c r="X55">
        <v>1.93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59.86</v>
      </c>
      <c r="L56" s="46">
        <v>0</v>
      </c>
      <c r="M56" s="74">
        <v>2.41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62.27</v>
      </c>
      <c r="W56">
        <v>59.86</v>
      </c>
      <c r="X56">
        <v>2.41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59.86</v>
      </c>
      <c r="L57" s="46">
        <v>0</v>
      </c>
      <c r="M57" s="74">
        <v>5.12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64.98</v>
      </c>
      <c r="W57">
        <v>59.86</v>
      </c>
      <c r="X57">
        <v>5.12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57.93</v>
      </c>
      <c r="L58" s="46">
        <v>0</v>
      </c>
      <c r="M58" s="74">
        <v>4.25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62.18</v>
      </c>
      <c r="W58">
        <v>57.93</v>
      </c>
      <c r="X58">
        <v>4.25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56.96</v>
      </c>
      <c r="L59" s="46">
        <v>0</v>
      </c>
      <c r="M59" s="74">
        <v>2.9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59.86</v>
      </c>
      <c r="W59">
        <v>56.96</v>
      </c>
      <c r="X59">
        <v>2.9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58.9</v>
      </c>
      <c r="L60" s="46">
        <v>0</v>
      </c>
      <c r="M60" s="74">
        <v>4.92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63.82</v>
      </c>
      <c r="W60">
        <v>58.9</v>
      </c>
      <c r="X60">
        <v>4.92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58.89</v>
      </c>
      <c r="L61" s="46">
        <v>0</v>
      </c>
      <c r="M61" s="74">
        <v>6.18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65.069999999999993</v>
      </c>
      <c r="W61">
        <v>58.89</v>
      </c>
      <c r="X61">
        <v>6.18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59.86</v>
      </c>
      <c r="L62" s="46">
        <v>0</v>
      </c>
      <c r="M62" s="74">
        <v>8.3000000000000007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68.16</v>
      </c>
      <c r="W62">
        <v>59.86</v>
      </c>
      <c r="X62">
        <v>8.3000000000000007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60.83</v>
      </c>
      <c r="L63" s="46">
        <v>0</v>
      </c>
      <c r="M63" s="74">
        <v>6.37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67.2</v>
      </c>
      <c r="W63">
        <v>60.83</v>
      </c>
      <c r="X63">
        <v>6.37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60.83</v>
      </c>
      <c r="L64" s="46">
        <v>0</v>
      </c>
      <c r="M64" s="74">
        <v>6.37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67.2</v>
      </c>
      <c r="W64">
        <v>60.83</v>
      </c>
      <c r="X64">
        <v>6.37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59.86</v>
      </c>
      <c r="L65" s="46">
        <v>0</v>
      </c>
      <c r="M65" s="74">
        <v>8.59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68.45</v>
      </c>
      <c r="W65">
        <v>59.86</v>
      </c>
      <c r="X65">
        <v>8.59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58.9</v>
      </c>
      <c r="L66" s="46">
        <v>0</v>
      </c>
      <c r="M66" s="74">
        <v>5.89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64.790000000000006</v>
      </c>
      <c r="W66">
        <v>58.9</v>
      </c>
      <c r="X66">
        <v>5.89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57.93</v>
      </c>
      <c r="L67" s="46">
        <v>0</v>
      </c>
      <c r="M67" s="74">
        <v>5.31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63.24</v>
      </c>
      <c r="W67">
        <v>57.93</v>
      </c>
      <c r="X67">
        <v>5.31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55.04</v>
      </c>
      <c r="L68" s="46">
        <v>0</v>
      </c>
      <c r="M68" s="74">
        <v>7.14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62.18</v>
      </c>
      <c r="W68">
        <v>55.04</v>
      </c>
      <c r="X68">
        <v>7.14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53.1</v>
      </c>
      <c r="L69" s="46">
        <v>0</v>
      </c>
      <c r="M69" s="74">
        <v>5.89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58.99</v>
      </c>
      <c r="W69">
        <v>53.1</v>
      </c>
      <c r="X69">
        <v>5.89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51.17</v>
      </c>
      <c r="L70" s="46">
        <v>0</v>
      </c>
      <c r="M70" s="74">
        <v>5.41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56.58</v>
      </c>
      <c r="W70">
        <v>51.17</v>
      </c>
      <c r="X70">
        <v>5.41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65.64</v>
      </c>
      <c r="L71" s="46">
        <v>0</v>
      </c>
      <c r="M71" s="74">
        <v>9.66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75.3</v>
      </c>
      <c r="W71">
        <v>65.64</v>
      </c>
      <c r="X71">
        <v>9.66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63.72</v>
      </c>
      <c r="L72" s="46">
        <v>0</v>
      </c>
      <c r="M72" s="74">
        <v>8.5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72.22</v>
      </c>
      <c r="W72">
        <v>63.72</v>
      </c>
      <c r="X72">
        <v>8.5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62.76</v>
      </c>
      <c r="L73" s="46">
        <v>0</v>
      </c>
      <c r="M73" s="74">
        <v>5.21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67.97</v>
      </c>
      <c r="W73">
        <v>62.76</v>
      </c>
      <c r="X73">
        <v>5.21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61.79</v>
      </c>
      <c r="L74" s="46">
        <v>0</v>
      </c>
      <c r="M74" s="74">
        <v>5.99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67.78</v>
      </c>
      <c r="W74">
        <v>61.79</v>
      </c>
      <c r="X74">
        <v>5.99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59.86</v>
      </c>
      <c r="L75" s="46">
        <v>0</v>
      </c>
      <c r="M75" s="74">
        <v>9.27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69.13</v>
      </c>
      <c r="W75">
        <v>59.86</v>
      </c>
      <c r="X75">
        <v>9.27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60.83</v>
      </c>
      <c r="L76" s="46">
        <v>0</v>
      </c>
      <c r="M76" s="74">
        <v>3.86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64.69</v>
      </c>
      <c r="W76">
        <v>60.83</v>
      </c>
      <c r="X76">
        <v>3.86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63.73</v>
      </c>
      <c r="L77" s="46">
        <v>0</v>
      </c>
      <c r="M77" s="74">
        <v>2.99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66.72</v>
      </c>
      <c r="W77">
        <v>63.73</v>
      </c>
      <c r="X77">
        <v>2.99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64.69</v>
      </c>
      <c r="L78" s="46">
        <v>0</v>
      </c>
      <c r="M78" s="74">
        <v>2.4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67.09</v>
      </c>
      <c r="W78">
        <v>64.69</v>
      </c>
      <c r="X78">
        <v>2.4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64.69</v>
      </c>
      <c r="L79" s="46">
        <v>0</v>
      </c>
      <c r="M79" s="74">
        <v>2.86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67.55</v>
      </c>
      <c r="W79">
        <v>64.69</v>
      </c>
      <c r="X79">
        <v>2.86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62.76</v>
      </c>
      <c r="L80" s="46">
        <v>0</v>
      </c>
      <c r="M80" s="74">
        <v>3.89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66.650000000000006</v>
      </c>
      <c r="W80">
        <v>62.76</v>
      </c>
      <c r="X80">
        <v>3.89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61.8</v>
      </c>
      <c r="L81" s="46">
        <v>0</v>
      </c>
      <c r="M81" s="74">
        <v>7.14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68.94</v>
      </c>
      <c r="W81">
        <v>61.8</v>
      </c>
      <c r="X81">
        <v>7.14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60.83</v>
      </c>
      <c r="L82" s="46">
        <v>0</v>
      </c>
      <c r="M82" s="74">
        <v>7.43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68.260000000000005</v>
      </c>
      <c r="W82">
        <v>60.83</v>
      </c>
      <c r="X82">
        <v>7.43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56.96</v>
      </c>
      <c r="L83" s="46">
        <v>0</v>
      </c>
      <c r="M83" s="74">
        <v>7.08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64.040000000000006</v>
      </c>
      <c r="W83">
        <v>56.96</v>
      </c>
      <c r="X83">
        <v>7.08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56</v>
      </c>
      <c r="L84" s="46">
        <v>0</v>
      </c>
      <c r="M84" s="74">
        <v>6.4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62.4</v>
      </c>
      <c r="W84">
        <v>56</v>
      </c>
      <c r="X84">
        <v>6.4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54.07</v>
      </c>
      <c r="L85" s="46">
        <v>0</v>
      </c>
      <c r="M85" s="74">
        <v>7.43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61.5</v>
      </c>
      <c r="W85">
        <v>54.07</v>
      </c>
      <c r="X85">
        <v>7.43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52.14</v>
      </c>
      <c r="L86" s="46">
        <v>0</v>
      </c>
      <c r="M86" s="74">
        <v>6.1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58.24</v>
      </c>
      <c r="W86">
        <v>52.14</v>
      </c>
      <c r="X86">
        <v>6.1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49.25</v>
      </c>
      <c r="L87" s="46">
        <v>0</v>
      </c>
      <c r="M87" s="74">
        <v>0.14000000000000001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49.39</v>
      </c>
      <c r="W87">
        <v>49.25</v>
      </c>
      <c r="X87">
        <v>0.14000000000000001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48.28</v>
      </c>
      <c r="W88">
        <v>48.28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46.34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46.48</v>
      </c>
      <c r="W89">
        <v>46.34</v>
      </c>
      <c r="X89">
        <v>0.14000000000000001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45.38</v>
      </c>
      <c r="L90" s="46">
        <v>0</v>
      </c>
      <c r="M90" s="74">
        <v>0.23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45.61</v>
      </c>
      <c r="W90">
        <v>45.38</v>
      </c>
      <c r="X90">
        <v>0.23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38.619999999999997</v>
      </c>
      <c r="L91" s="46">
        <v>0</v>
      </c>
      <c r="M91" s="74">
        <v>1.48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40.1</v>
      </c>
      <c r="W91">
        <v>38.619999999999997</v>
      </c>
      <c r="X91">
        <v>1.48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38.619999999999997</v>
      </c>
      <c r="L92" s="46">
        <v>0</v>
      </c>
      <c r="M92" s="74">
        <v>2.44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41.06</v>
      </c>
      <c r="W92">
        <v>38.619999999999997</v>
      </c>
      <c r="X92">
        <v>2.44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38.619999999999997</v>
      </c>
      <c r="L93" s="46">
        <v>0</v>
      </c>
      <c r="M93" s="74">
        <v>1.54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40.159999999999997</v>
      </c>
      <c r="W93">
        <v>38.619999999999997</v>
      </c>
      <c r="X93">
        <v>1.54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38.619999999999997</v>
      </c>
      <c r="L94" s="46">
        <v>0</v>
      </c>
      <c r="M94" s="74">
        <v>3.09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41.71</v>
      </c>
      <c r="W94">
        <v>38.619999999999997</v>
      </c>
      <c r="X94">
        <v>3.09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33.79</v>
      </c>
      <c r="L95" s="46">
        <v>0</v>
      </c>
      <c r="M95" s="74">
        <v>5.31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39.1</v>
      </c>
      <c r="W95">
        <v>33.79</v>
      </c>
      <c r="X95">
        <v>5.31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33.79</v>
      </c>
      <c r="L96" s="46">
        <v>0</v>
      </c>
      <c r="M96" s="74">
        <v>2.0299999999999998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35.82</v>
      </c>
      <c r="W96">
        <v>33.79</v>
      </c>
      <c r="X96">
        <v>2.0299999999999998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33.79</v>
      </c>
      <c r="L97" s="46">
        <v>0</v>
      </c>
      <c r="M97" s="74">
        <v>0.57999999999999996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34.369999999999997</v>
      </c>
      <c r="W97">
        <v>33.79</v>
      </c>
      <c r="X97">
        <v>0.57999999999999996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28.97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28.96</v>
      </c>
      <c r="W98">
        <v>28.97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1.0251150000000002</v>
      </c>
      <c r="L99" s="69">
        <f t="shared" si="1"/>
        <v>0</v>
      </c>
      <c r="M99" s="69">
        <f t="shared" si="1"/>
        <v>7.3010000000000005E-2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1.0981175000000001</v>
      </c>
      <c r="W99">
        <f t="shared" si="1"/>
        <v>1.0251150000000002</v>
      </c>
      <c r="X99">
        <f t="shared" si="1"/>
        <v>7.3010000000000005E-2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11.0558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-6.5753026389668729</v>
      </c>
      <c r="M3">
        <f>EDWPCL!S3</f>
        <v>0</v>
      </c>
      <c r="N3">
        <f>'MSW BWN'!S3</f>
        <v>7.5140931999999996</v>
      </c>
      <c r="O3">
        <f>BRPL_ISGS_exbus!DM3</f>
        <v>862.57418166534023</v>
      </c>
      <c r="P3" s="36">
        <v>59.01</v>
      </c>
      <c r="Q3" s="36">
        <v>38.25</v>
      </c>
      <c r="R3" s="38">
        <v>0</v>
      </c>
      <c r="S3" s="38">
        <v>0</v>
      </c>
      <c r="T3" s="37">
        <f>SUMPRODUCT(LTA!J3:AN3,LTA!J$101:AN$101,LTA!J$103:AN$103)</f>
        <v>79.33</v>
      </c>
      <c r="U3" s="37">
        <f>SUMPRODUCT(LTA!J3:AN3,LTA!J$102:AN$102,LTA!J$103:AN$103)</f>
        <v>127.64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-284.79999999999995</v>
      </c>
      <c r="AC3">
        <f>SUMIF(B3:AB3,"&gt;0")*$AC$2-SUMIF(B3:AB3,"&lt;0")*($AC$2/(1-$AC$2))+SUMIF(AI3:AR3,"&gt;0")*$AC$2-SUMIF(AI3:AR3,"&lt;0")*($AC$2/(1-$AC$2))</f>
        <v>13.612768374660833</v>
      </c>
      <c r="AD3">
        <f>SUM(B3:AB3,AI3:AV3)-AC3</f>
        <v>1021.7360038517127</v>
      </c>
      <c r="AE3">
        <f>'IDT-1'!B3</f>
        <v>0</v>
      </c>
      <c r="AF3" s="24"/>
      <c r="AG3">
        <f>SUM(AD3:AF3)</f>
        <v>1021.7360038517127</v>
      </c>
      <c r="AI3" s="34">
        <f>PXIL!H3</f>
        <v>0</v>
      </c>
      <c r="AJ3" s="34">
        <f>PXIL!N3</f>
        <v>0</v>
      </c>
      <c r="AK3" s="34">
        <f>RTM_IEX!H3</f>
        <v>56.96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-7.1103267827063474</v>
      </c>
      <c r="M4">
        <f>EDWPCL!S4</f>
        <v>0</v>
      </c>
      <c r="N4">
        <f>'MSW BWN'!S4</f>
        <v>7.5625928</v>
      </c>
      <c r="O4">
        <f>BRPL_ISGS_exbus!DM4</f>
        <v>825.11042030518718</v>
      </c>
      <c r="P4" s="36">
        <v>59.01</v>
      </c>
      <c r="Q4" s="36">
        <v>38.249999999999993</v>
      </c>
      <c r="R4" s="38">
        <v>0</v>
      </c>
      <c r="S4" s="38">
        <v>0</v>
      </c>
      <c r="T4" s="37">
        <f>SUMPRODUCT(LTA!J4:AN4,LTA!J$101:AN$101,LTA!J$103:AN$103)</f>
        <v>78.67</v>
      </c>
      <c r="U4" s="37">
        <f>SUMPRODUCT(LTA!J4:AN4,LTA!J$102:AN$102,LTA!J$103:AN$103)</f>
        <v>128.24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-284.79999999999995</v>
      </c>
      <c r="AC4">
        <f t="shared" ref="AC4:AC67" si="0">SUMIF(B4:AB4,"&gt;0")*$AC$2-SUMIF(B4:AB4,"&lt;0")*($AC$2/(1-$AC$2))+SUMIF(AI4:AR4,"&gt;0")*$AC$2-SUMIF(AI4:AR4,"&lt;0")*($AC$2/(1-$AC$2))</f>
        <v>13.408012449783786</v>
      </c>
      <c r="AD4">
        <f t="shared" ref="AD4:AD67" si="1">SUM(B4:AB4,AI4:AV4)-AC4</f>
        <v>996.49047387269718</v>
      </c>
      <c r="AE4">
        <f>'IDT-1'!B4</f>
        <v>0</v>
      </c>
      <c r="AF4" s="24"/>
      <c r="AG4">
        <f t="shared" ref="AG4:AG67" si="2">SUM(AD4:AF4)</f>
        <v>996.49047387269718</v>
      </c>
      <c r="AI4" s="34">
        <f>PXIL!H4</f>
        <v>0</v>
      </c>
      <c r="AJ4" s="34">
        <f>PXIL!N4</f>
        <v>0</v>
      </c>
      <c r="AK4" s="34">
        <f>RTM_IEX!H4</f>
        <v>69.52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-7.1989785415298355</v>
      </c>
      <c r="M5">
        <f>EDWPCL!S5</f>
        <v>0</v>
      </c>
      <c r="N5">
        <f>'MSW BWN'!S5</f>
        <v>7.5776443999999996</v>
      </c>
      <c r="O5">
        <f>BRPL_ISGS_exbus!DM5</f>
        <v>789.59607762768428</v>
      </c>
      <c r="P5" s="36">
        <v>59.01</v>
      </c>
      <c r="Q5" s="36">
        <v>38.249999999999993</v>
      </c>
      <c r="R5" s="38">
        <v>0</v>
      </c>
      <c r="S5" s="38">
        <v>0</v>
      </c>
      <c r="T5" s="37">
        <f>SUMPRODUCT(LTA!J5:AN5,LTA!J$101:AN$101,LTA!J$103:AN$103)</f>
        <v>78.33</v>
      </c>
      <c r="U5" s="37">
        <f>SUMPRODUCT(LTA!J5:AN5,LTA!J$102:AN$102,LTA!J$103:AN$103)</f>
        <v>128.13999999999999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-284.79999999999995</v>
      </c>
      <c r="AC5">
        <f t="shared" si="0"/>
        <v>13.025729387764343</v>
      </c>
      <c r="AD5">
        <f t="shared" si="1"/>
        <v>951.18481409839012</v>
      </c>
      <c r="AE5">
        <f>'IDT-1'!B5</f>
        <v>0</v>
      </c>
      <c r="AF5" s="24"/>
      <c r="AG5">
        <f t="shared" si="2"/>
        <v>951.18481409839012</v>
      </c>
      <c r="AI5" s="34">
        <f>PXIL!H5</f>
        <v>0</v>
      </c>
      <c r="AJ5" s="34">
        <f>PXIL!N5</f>
        <v>0</v>
      </c>
      <c r="AK5" s="34">
        <f>RTM_IEX!H5</f>
        <v>59.86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-7.0857843907916918</v>
      </c>
      <c r="M6">
        <f>EDWPCL!S6</f>
        <v>0</v>
      </c>
      <c r="N6">
        <f>'MSW BWN'!S6</f>
        <v>7.5375067999999992</v>
      </c>
      <c r="O6">
        <f>BRPL_ISGS_exbus!DM6</f>
        <v>792.18269253239407</v>
      </c>
      <c r="P6" s="36">
        <v>59.01</v>
      </c>
      <c r="Q6" s="36">
        <v>38.249999999999993</v>
      </c>
      <c r="R6" s="38">
        <v>0</v>
      </c>
      <c r="S6" s="38">
        <v>0</v>
      </c>
      <c r="T6" s="37">
        <f>SUMPRODUCT(LTA!J6:AN6,LTA!J$101:AN$101,LTA!J$103:AN$103)</f>
        <v>77.010000000000005</v>
      </c>
      <c r="U6" s="37">
        <f>SUMPRODUCT(LTA!J6:AN6,LTA!J$102:AN$102,LTA!J$103:AN$103)</f>
        <v>127.54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-284.79999999999995</v>
      </c>
      <c r="AC6">
        <f t="shared" si="0"/>
        <v>12.908316911619469</v>
      </c>
      <c r="AD6">
        <f t="shared" si="1"/>
        <v>937.55189802998291</v>
      </c>
      <c r="AE6">
        <f>'IDT-1'!B6</f>
        <v>0</v>
      </c>
      <c r="AF6" s="24"/>
      <c r="AG6">
        <f t="shared" si="2"/>
        <v>937.55189802998291</v>
      </c>
      <c r="AI6" s="34">
        <f>PXIL!H6</f>
        <v>0</v>
      </c>
      <c r="AJ6" s="34">
        <f>PXIL!N6</f>
        <v>0</v>
      </c>
      <c r="AK6" s="34">
        <f>RTM_IEX!H6</f>
        <v>45.37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-7.1362942167321748</v>
      </c>
      <c r="M7">
        <f>EDWPCL!S7</f>
        <v>0</v>
      </c>
      <c r="N7">
        <f>'MSW BWN'!S7</f>
        <v>7.4890071999999988</v>
      </c>
      <c r="O7">
        <f>BRPL_ISGS_exbus!DM7</f>
        <v>828.17889496799637</v>
      </c>
      <c r="P7" s="36">
        <v>59.01</v>
      </c>
      <c r="Q7" s="36">
        <v>38.249999999999993</v>
      </c>
      <c r="R7" s="38">
        <v>0</v>
      </c>
      <c r="S7" s="38">
        <v>0</v>
      </c>
      <c r="T7" s="37">
        <f>SUMPRODUCT(LTA!J7:AN7,LTA!J$101:AN$101,LTA!J$103:AN$103)</f>
        <v>77</v>
      </c>
      <c r="U7" s="37">
        <f>SUMPRODUCT(LTA!J7:AN7,LTA!J$102:AN$102,LTA!J$103:AN$103)</f>
        <v>127.64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-284.79999999999995</v>
      </c>
      <c r="AC7">
        <f t="shared" si="0"/>
        <v>12.830353492140729</v>
      </c>
      <c r="AD7">
        <f t="shared" si="1"/>
        <v>928.24705445912366</v>
      </c>
      <c r="AE7">
        <f>'IDT-1'!B7</f>
        <v>0</v>
      </c>
      <c r="AF7" s="24"/>
      <c r="AG7">
        <f t="shared" si="2"/>
        <v>928.24705445912366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-7.028466030320045</v>
      </c>
      <c r="M8">
        <f>EDWPCL!S8</f>
        <v>0</v>
      </c>
      <c r="N8">
        <f>'MSW BWN'!S8</f>
        <v>7.5776443999999996</v>
      </c>
      <c r="O8">
        <f>BRPL_ISGS_exbus!DM8</f>
        <v>825.80442170751576</v>
      </c>
      <c r="P8" s="36">
        <v>59.01</v>
      </c>
      <c r="Q8" s="36">
        <v>38.249999999999993</v>
      </c>
      <c r="R8" s="38">
        <v>0</v>
      </c>
      <c r="S8" s="38">
        <v>0</v>
      </c>
      <c r="T8" s="37">
        <f>SUMPRODUCT(LTA!J8:AN8,LTA!J$101:AN$101,LTA!J$103:AN$103)</f>
        <v>76.67</v>
      </c>
      <c r="U8" s="37">
        <f>SUMPRODUCT(LTA!J8:AN8,LTA!J$102:AN$102,LTA!J$103:AN$103)</f>
        <v>125.14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-284.79999999999995</v>
      </c>
      <c r="AC8">
        <f t="shared" si="0"/>
        <v>12.786467039658405</v>
      </c>
      <c r="AD8">
        <f t="shared" si="1"/>
        <v>923.28293303753753</v>
      </c>
      <c r="AE8">
        <f>'IDT-1'!B8</f>
        <v>0</v>
      </c>
      <c r="AF8" s="24"/>
      <c r="AG8">
        <f t="shared" si="2"/>
        <v>923.28293303753753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-6.1697989893318379</v>
      </c>
      <c r="M9">
        <f>EDWPCL!S9</f>
        <v>0</v>
      </c>
      <c r="N9">
        <f>'MSW BWN'!S9</f>
        <v>7.6261439999999983</v>
      </c>
      <c r="O9">
        <f>BRPL_ISGS_exbus!DM9</f>
        <v>823.19995607471776</v>
      </c>
      <c r="P9" s="36">
        <v>59.01</v>
      </c>
      <c r="Q9" s="36">
        <v>38.249999999999993</v>
      </c>
      <c r="R9" s="38">
        <v>0</v>
      </c>
      <c r="S9" s="38">
        <v>0</v>
      </c>
      <c r="T9" s="37">
        <f>SUMPRODUCT(LTA!J9:AN9,LTA!J$101:AN$101,LTA!J$103:AN$103)</f>
        <v>76.989999999999995</v>
      </c>
      <c r="U9" s="37">
        <f>SUMPRODUCT(LTA!J9:AN9,LTA!J$102:AN$102,LTA!J$103:AN$103)</f>
        <v>126.14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-284.79999999999995</v>
      </c>
      <c r="AC9">
        <f t="shared" si="0"/>
        <v>12.963647648717975</v>
      </c>
      <c r="AD9">
        <f t="shared" si="1"/>
        <v>899.72845343666825</v>
      </c>
      <c r="AE9">
        <f>'IDT-1'!B9</f>
        <v>0</v>
      </c>
      <c r="AF9" s="24"/>
      <c r="AG9">
        <f t="shared" si="2"/>
        <v>899.72845343666825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-23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-6.9116125772038188</v>
      </c>
      <c r="M10">
        <f>EDWPCL!S10</f>
        <v>0</v>
      </c>
      <c r="N10">
        <f>'MSW BWN'!S10</f>
        <v>7.6662815999999987</v>
      </c>
      <c r="O10">
        <f>BRPL_ISGS_exbus!DM10</f>
        <v>823.19995607471776</v>
      </c>
      <c r="P10" s="36">
        <v>59.01</v>
      </c>
      <c r="Q10" s="36">
        <v>38.249999999999993</v>
      </c>
      <c r="R10" s="38">
        <v>0</v>
      </c>
      <c r="S10" s="38">
        <v>0</v>
      </c>
      <c r="T10" s="37">
        <f>SUMPRODUCT(LTA!J10:AN10,LTA!J$101:AN$101,LTA!J$103:AN$103)</f>
        <v>77.010000000000005</v>
      </c>
      <c r="U10" s="37">
        <f>SUMPRODUCT(LTA!J10:AN10,LTA!J$102:AN$102,LTA!J$103:AN$103)</f>
        <v>126.64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-284.79999999999995</v>
      </c>
      <c r="AC10">
        <f t="shared" si="0"/>
        <v>13.076290717161973</v>
      </c>
      <c r="AD10">
        <f t="shared" si="1"/>
        <v>887.43413438035213</v>
      </c>
      <c r="AE10">
        <f>'IDT-1'!B10</f>
        <v>0</v>
      </c>
      <c r="AF10" s="24"/>
      <c r="AG10">
        <f t="shared" si="2"/>
        <v>887.43413438035213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-7.082934306569344</v>
      </c>
      <c r="M11">
        <f>EDWPCL!S11</f>
        <v>0</v>
      </c>
      <c r="N11">
        <f>'MSW BWN'!S11</f>
        <v>7.6177819999999983</v>
      </c>
      <c r="O11">
        <f>BRPL_ISGS_exbus!DM11</f>
        <v>812.04511128774823</v>
      </c>
      <c r="P11" s="36">
        <v>59.01</v>
      </c>
      <c r="Q11" s="36">
        <v>38.249999999999993</v>
      </c>
      <c r="R11" s="38">
        <v>0</v>
      </c>
      <c r="S11" s="38">
        <v>0</v>
      </c>
      <c r="T11" s="37">
        <f>SUMPRODUCT(LTA!J11:AN11,LTA!J$101:AN$101,LTA!J$103:AN$103)</f>
        <v>76.66</v>
      </c>
      <c r="U11" s="37">
        <f>SUMPRODUCT(LTA!J11:AN11,LTA!J$102:AN$102,LTA!J$103:AN$103)</f>
        <v>128.13999999999999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-284.79999999999995</v>
      </c>
      <c r="AC11">
        <f t="shared" si="0"/>
        <v>12.984822759977696</v>
      </c>
      <c r="AD11">
        <f t="shared" si="1"/>
        <v>878.3009362212016</v>
      </c>
      <c r="AE11">
        <f>'IDT-1'!B11</f>
        <v>0</v>
      </c>
      <c r="AF11" s="24"/>
      <c r="AG11">
        <f t="shared" si="2"/>
        <v>878.3009362212016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7.642868</v>
      </c>
      <c r="O12">
        <f>BRPL_ISGS_exbus!DM12</f>
        <v>812.04511128774823</v>
      </c>
      <c r="P12" s="36">
        <v>59.01</v>
      </c>
      <c r="Q12" s="36">
        <v>38.249999999999993</v>
      </c>
      <c r="R12" s="38">
        <v>0</v>
      </c>
      <c r="S12" s="38">
        <v>0</v>
      </c>
      <c r="T12" s="37">
        <f>SUMPRODUCT(LTA!J12:AN12,LTA!J$101:AN$101,LTA!J$103:AN$103)</f>
        <v>77.34</v>
      </c>
      <c r="U12" s="37">
        <f>SUMPRODUCT(LTA!J12:AN12,LTA!J$102:AN$102,LTA!J$103:AN$103)</f>
        <v>129.63999999999999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-284.79999999999995</v>
      </c>
      <c r="AC12">
        <f t="shared" si="0"/>
        <v>13.105982404093782</v>
      </c>
      <c r="AD12">
        <f t="shared" si="1"/>
        <v>868.26881834212486</v>
      </c>
      <c r="AE12">
        <f>'IDT-1'!B12</f>
        <v>0</v>
      </c>
      <c r="AF12" s="24"/>
      <c r="AG12">
        <f t="shared" si="2"/>
        <v>868.26881834212486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7.4020423999999991</v>
      </c>
      <c r="O13">
        <f>BRPL_ISGS_exbus!DM13</f>
        <v>806.82798749364576</v>
      </c>
      <c r="P13" s="36">
        <v>59.01</v>
      </c>
      <c r="Q13" s="36">
        <v>14.48</v>
      </c>
      <c r="R13" s="38">
        <v>0</v>
      </c>
      <c r="S13" s="38">
        <v>0</v>
      </c>
      <c r="T13" s="37">
        <f>SUMPRODUCT(LTA!J13:AN13,LTA!J$101:AN$101,LTA!J$103:AN$103)</f>
        <v>67.33</v>
      </c>
      <c r="U13" s="37">
        <f>SUMPRODUCT(LTA!J13:AN13,LTA!J$102:AN$102,LTA!J$103:AN$103)</f>
        <v>119.64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-284.79999999999995</v>
      </c>
      <c r="AC13">
        <f t="shared" si="0"/>
        <v>12.362008477912646</v>
      </c>
      <c r="AD13">
        <f t="shared" si="1"/>
        <v>858.77484287420339</v>
      </c>
      <c r="AE13">
        <f>'IDT-1'!B13</f>
        <v>0</v>
      </c>
      <c r="AF13" s="24"/>
      <c r="AG13">
        <f t="shared" si="2"/>
        <v>858.77484287420339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-7.1793621560920862</v>
      </c>
      <c r="M14">
        <f>EDWPCL!S14</f>
        <v>0</v>
      </c>
      <c r="N14">
        <f>'MSW BWN'!S14</f>
        <v>7.3217671999999991</v>
      </c>
      <c r="O14">
        <f>BRPL_ISGS_exbus!DM14</f>
        <v>806.82790915237661</v>
      </c>
      <c r="P14" s="36">
        <v>59.01</v>
      </c>
      <c r="Q14" s="36">
        <v>14.48</v>
      </c>
      <c r="R14" s="38">
        <v>0</v>
      </c>
      <c r="S14" s="38">
        <v>0</v>
      </c>
      <c r="T14" s="37">
        <f>SUMPRODUCT(LTA!J14:AN14,LTA!J$101:AN$101,LTA!J$103:AN$103)</f>
        <v>67</v>
      </c>
      <c r="U14" s="37">
        <f>SUMPRODUCT(LTA!J14:AN14,LTA!J$102:AN$102,LTA!J$103:AN$103)</f>
        <v>119.14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-284.79999999999995</v>
      </c>
      <c r="AC14">
        <f t="shared" si="0"/>
        <v>12.354195334670951</v>
      </c>
      <c r="AD14">
        <f t="shared" si="1"/>
        <v>857.8919188616137</v>
      </c>
      <c r="AE14">
        <f>'IDT-1'!B14</f>
        <v>0</v>
      </c>
      <c r="AF14" s="24"/>
      <c r="AG14">
        <f t="shared" si="2"/>
        <v>857.8919188616137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-7.1654284110050543</v>
      </c>
      <c r="M15">
        <f>EDWPCL!S15</f>
        <v>0</v>
      </c>
      <c r="N15">
        <f>'MSW BWN'!S15</f>
        <v>7.0725795999999992</v>
      </c>
      <c r="O15">
        <f>BRPL_ISGS_exbus!DM15</f>
        <v>775.03568529880067</v>
      </c>
      <c r="P15" s="36">
        <v>59.01</v>
      </c>
      <c r="Q15" s="36">
        <v>14.48</v>
      </c>
      <c r="R15" s="38">
        <v>0</v>
      </c>
      <c r="S15" s="38">
        <v>0</v>
      </c>
      <c r="T15" s="37">
        <f>SUMPRODUCT(LTA!J15:AN15,LTA!J$101:AN$101,LTA!J$103:AN$103)</f>
        <v>55.66</v>
      </c>
      <c r="U15" s="37">
        <f>SUMPRODUCT(LTA!J15:AN15,LTA!J$102:AN$102,LTA!J$103:AN$103)</f>
        <v>104.64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-284.79999999999995</v>
      </c>
      <c r="AC15">
        <f t="shared" si="0"/>
        <v>11.970779339434356</v>
      </c>
      <c r="AD15">
        <f t="shared" si="1"/>
        <v>826.71785714836142</v>
      </c>
      <c r="AE15">
        <f>'IDT-1'!B15</f>
        <v>0</v>
      </c>
      <c r="AF15" s="24"/>
      <c r="AG15">
        <f t="shared" si="2"/>
        <v>826.71785714836142</v>
      </c>
      <c r="AI15" s="34">
        <f>PXIL!H15</f>
        <v>0</v>
      </c>
      <c r="AJ15" s="34">
        <f>PXIL!N15</f>
        <v>0</v>
      </c>
      <c r="AK15" s="34">
        <f>RTM_IEX!H15</f>
        <v>19.309999999999999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7.8184699999999987</v>
      </c>
      <c r="O16">
        <f>BRPL_ISGS_exbus!DM16</f>
        <v>782.02358203964252</v>
      </c>
      <c r="P16" s="36">
        <v>59.01</v>
      </c>
      <c r="Q16" s="36">
        <v>14.48</v>
      </c>
      <c r="R16" s="38">
        <v>0</v>
      </c>
      <c r="S16" s="38">
        <v>0</v>
      </c>
      <c r="T16" s="37">
        <f>SUMPRODUCT(LTA!J16:AN16,LTA!J$101:AN$101,LTA!J$103:AN$103)</f>
        <v>56.66</v>
      </c>
      <c r="U16" s="37">
        <f>SUMPRODUCT(LTA!J16:AN16,LTA!J$102:AN$102,LTA!J$103:AN$103)</f>
        <v>104.14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-284.79999999999995</v>
      </c>
      <c r="AC16">
        <f t="shared" si="0"/>
        <v>11.983443359864795</v>
      </c>
      <c r="AD16">
        <f t="shared" si="1"/>
        <v>828.145430138248</v>
      </c>
      <c r="AE16">
        <f>'IDT-1'!B16</f>
        <v>0</v>
      </c>
      <c r="AF16" s="24"/>
      <c r="AG16">
        <f t="shared" si="2"/>
        <v>828.145430138248</v>
      </c>
      <c r="AI16" s="34">
        <f>PXIL!H16</f>
        <v>0</v>
      </c>
      <c r="AJ16" s="34">
        <f>PXIL!N16</f>
        <v>0</v>
      </c>
      <c r="AK16" s="34">
        <f>RTM_IEX!H16</f>
        <v>12.55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-7.1432610892756889</v>
      </c>
      <c r="M17">
        <f>EDWPCL!S17</f>
        <v>0</v>
      </c>
      <c r="N17">
        <f>'MSW BWN'!S17</f>
        <v>7.9388827999999991</v>
      </c>
      <c r="O17">
        <f>BRPL_ISGS_exbus!DM17</f>
        <v>786.12761379046708</v>
      </c>
      <c r="P17" s="36">
        <v>59.01</v>
      </c>
      <c r="Q17" s="36">
        <v>14.48</v>
      </c>
      <c r="R17" s="38">
        <v>0</v>
      </c>
      <c r="S17" s="38">
        <v>0</v>
      </c>
      <c r="T17" s="37">
        <f>SUMPRODUCT(LTA!J17:AN17,LTA!J$101:AN$101,LTA!J$103:AN$103)</f>
        <v>57.67</v>
      </c>
      <c r="U17" s="37">
        <f>SUMPRODUCT(LTA!J17:AN17,LTA!J$102:AN$102,LTA!J$103:AN$103)</f>
        <v>102.64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-284.79999999999995</v>
      </c>
      <c r="AC17">
        <f t="shared" si="0"/>
        <v>12.298176702765646</v>
      </c>
      <c r="AD17">
        <f t="shared" si="1"/>
        <v>865.41085879842592</v>
      </c>
      <c r="AE17">
        <f>'IDT-1'!B17</f>
        <v>0</v>
      </c>
      <c r="AF17" s="24"/>
      <c r="AG17">
        <f t="shared" si="2"/>
        <v>865.41085879842592</v>
      </c>
      <c r="AI17" s="34">
        <f>PXIL!H17</f>
        <v>0</v>
      </c>
      <c r="AJ17" s="34">
        <f>PXIL!N17</f>
        <v>0</v>
      </c>
      <c r="AK17" s="34">
        <f>RTM_IEX!H17</f>
        <v>46.34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8.0442439999999991</v>
      </c>
      <c r="O18">
        <f>BRPL_ISGS_exbus!DM18</f>
        <v>787.54062315025703</v>
      </c>
      <c r="P18" s="36">
        <v>59.01</v>
      </c>
      <c r="Q18" s="36">
        <v>14.48</v>
      </c>
      <c r="R18" s="38">
        <v>0</v>
      </c>
      <c r="S18" s="38">
        <v>0</v>
      </c>
      <c r="T18" s="37">
        <f>SUMPRODUCT(LTA!J18:AN18,LTA!J$101:AN$101,LTA!J$103:AN$103)</f>
        <v>58.34</v>
      </c>
      <c r="U18" s="37">
        <f>SUMPRODUCT(LTA!J18:AN18,LTA!J$102:AN$102,LTA!J$103:AN$103)</f>
        <v>102.14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-284.79999999999995</v>
      </c>
      <c r="AC18">
        <f t="shared" si="0"/>
        <v>12.329043006793958</v>
      </c>
      <c r="AD18">
        <f t="shared" si="1"/>
        <v>868.94264560193335</v>
      </c>
      <c r="AE18">
        <f>'IDT-1'!B18</f>
        <v>0</v>
      </c>
      <c r="AF18" s="24"/>
      <c r="AG18">
        <f t="shared" si="2"/>
        <v>868.94264560193335</v>
      </c>
      <c r="AI18" s="34">
        <f>PXIL!H18</f>
        <v>0</v>
      </c>
      <c r="AJ18" s="34">
        <f>PXIL!N18</f>
        <v>0</v>
      </c>
      <c r="AK18" s="34">
        <f>RTM_IEX!H18</f>
        <v>48.27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-6.945655249859632</v>
      </c>
      <c r="M19">
        <f>EDWPCL!S19</f>
        <v>0</v>
      </c>
      <c r="N19">
        <f>'MSW BWN'!S19</f>
        <v>7.8586075999999991</v>
      </c>
      <c r="O19">
        <f>BRPL_ISGS_exbus!DM19</f>
        <v>781.24942676532714</v>
      </c>
      <c r="P19" s="36">
        <v>59.01</v>
      </c>
      <c r="Q19" s="36">
        <v>14.48</v>
      </c>
      <c r="R19" s="38">
        <v>0</v>
      </c>
      <c r="S19" s="38">
        <v>0</v>
      </c>
      <c r="T19" s="37">
        <f>SUMPRODUCT(LTA!J19:AN19,LTA!J$101:AN$101,LTA!J$103:AN$103)</f>
        <v>69.34</v>
      </c>
      <c r="U19" s="37">
        <f>SUMPRODUCT(LTA!J19:AN19,LTA!J$102:AN$102,LTA!J$103:AN$103)</f>
        <v>99.64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-284.79999999999995</v>
      </c>
      <c r="AC19">
        <f t="shared" si="0"/>
        <v>12.38446366984142</v>
      </c>
      <c r="AD19">
        <f t="shared" si="1"/>
        <v>875.99371544562632</v>
      </c>
      <c r="AE19">
        <f>'IDT-1'!B19</f>
        <v>0</v>
      </c>
      <c r="AF19" s="24"/>
      <c r="AG19">
        <f t="shared" si="2"/>
        <v>875.99371544562632</v>
      </c>
      <c r="AI19" s="34">
        <f>PXIL!H19</f>
        <v>0</v>
      </c>
      <c r="AJ19" s="34">
        <f>PXIL!N19</f>
        <v>0</v>
      </c>
      <c r="AK19" s="34">
        <f>RTM_IEX!H19</f>
        <v>53.1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-7.1505446378439093</v>
      </c>
      <c r="M20">
        <f>EDWPCL!S20</f>
        <v>0</v>
      </c>
      <c r="N20">
        <f>'MSW BWN'!S20</f>
        <v>7.9639687999999991</v>
      </c>
      <c r="O20">
        <f>BRPL_ISGS_exbus!DM20</f>
        <v>785.35353641820302</v>
      </c>
      <c r="P20" s="36">
        <v>59.01</v>
      </c>
      <c r="Q20" s="36">
        <v>14.48</v>
      </c>
      <c r="R20" s="38">
        <v>0</v>
      </c>
      <c r="S20" s="38">
        <v>0</v>
      </c>
      <c r="T20" s="37">
        <f>SUMPRODUCT(LTA!J20:AN20,LTA!J$101:AN$101,LTA!J$103:AN$103)</f>
        <v>70</v>
      </c>
      <c r="U20" s="37">
        <f>SUMPRODUCT(LTA!J20:AN20,LTA!J$102:AN$102,LTA!J$103:AN$103)</f>
        <v>98.14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-284.79999999999995</v>
      </c>
      <c r="AC20">
        <f t="shared" si="0"/>
        <v>12.568642875327349</v>
      </c>
      <c r="AD20">
        <f t="shared" si="1"/>
        <v>897.32411770503211</v>
      </c>
      <c r="AE20">
        <f>'IDT-1'!B20</f>
        <v>0</v>
      </c>
      <c r="AF20" s="24"/>
      <c r="AG20">
        <f t="shared" si="2"/>
        <v>897.32411770503211</v>
      </c>
      <c r="AI20" s="34">
        <f>PXIL!H20</f>
        <v>0</v>
      </c>
      <c r="AJ20" s="34">
        <f>PXIL!N20</f>
        <v>0</v>
      </c>
      <c r="AK20" s="34">
        <f>RTM_IEX!H20</f>
        <v>71.45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7.6579195999999987</v>
      </c>
      <c r="O21">
        <f>BRPL_ISGS_exbus!DM21</f>
        <v>824.1083049918567</v>
      </c>
      <c r="P21" s="36">
        <v>59.01</v>
      </c>
      <c r="Q21" s="36">
        <v>38.249999999999993</v>
      </c>
      <c r="R21" s="38">
        <v>0</v>
      </c>
      <c r="S21" s="38">
        <v>0</v>
      </c>
      <c r="T21" s="37">
        <f>SUMPRODUCT(LTA!J21:AN21,LTA!J$101:AN$101,LTA!J$103:AN$103)</f>
        <v>67</v>
      </c>
      <c r="U21" s="37">
        <f>SUMPRODUCT(LTA!J21:AN21,LTA!J$102:AN$102,LTA!J$103:AN$103)</f>
        <v>95.68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-284.79999999999995</v>
      </c>
      <c r="AC21">
        <f t="shared" si="0"/>
        <v>12.770054409303393</v>
      </c>
      <c r="AD21">
        <f t="shared" si="1"/>
        <v>921.00299164102364</v>
      </c>
      <c r="AE21">
        <f>'IDT-1'!B21</f>
        <v>0</v>
      </c>
      <c r="AF21" s="24"/>
      <c r="AG21">
        <f t="shared" si="2"/>
        <v>921.00299164102364</v>
      </c>
      <c r="AI21" s="34">
        <f>PXIL!H21</f>
        <v>0</v>
      </c>
      <c r="AJ21" s="34">
        <f>PXIL!N21</f>
        <v>0</v>
      </c>
      <c r="AK21" s="34">
        <f>RTM_IEX!H21</f>
        <v>38.619999999999997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-7.1989785415298355</v>
      </c>
      <c r="M22">
        <f>EDWPCL!S22</f>
        <v>0</v>
      </c>
      <c r="N22">
        <f>'MSW BWN'!S22</f>
        <v>7.4890071999999988</v>
      </c>
      <c r="O22">
        <f>BRPL_ISGS_exbus!DM22</f>
        <v>832.13972019185678</v>
      </c>
      <c r="P22" s="36">
        <v>59.01</v>
      </c>
      <c r="Q22" s="36">
        <v>38.249999999999993</v>
      </c>
      <c r="R22" s="38">
        <v>0</v>
      </c>
      <c r="S22" s="38">
        <v>0</v>
      </c>
      <c r="T22" s="37">
        <f>SUMPRODUCT(LTA!J22:AN22,LTA!J$101:AN$101,LTA!J$103:AN$103)</f>
        <v>66.67</v>
      </c>
      <c r="U22" s="37">
        <f>SUMPRODUCT(LTA!J22:AN22,LTA!J$102:AN$102,LTA!J$103:AN$103)</f>
        <v>94.18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-284.79999999999995</v>
      </c>
      <c r="AC22">
        <f t="shared" si="0"/>
        <v>12.958571432823394</v>
      </c>
      <c r="AD22">
        <f t="shared" si="1"/>
        <v>943.25697741750378</v>
      </c>
      <c r="AE22">
        <f>'IDT-1'!B22</f>
        <v>0</v>
      </c>
      <c r="AF22" s="24"/>
      <c r="AG22">
        <f t="shared" si="2"/>
        <v>943.25697741750378</v>
      </c>
      <c r="AI22" s="34">
        <f>PXIL!H22</f>
        <v>0</v>
      </c>
      <c r="AJ22" s="34">
        <f>PXIL!N22</f>
        <v>0</v>
      </c>
      <c r="AK22" s="34">
        <f>RTM_IEX!H22</f>
        <v>55.03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7.5057312000000005</v>
      </c>
      <c r="O23">
        <f>BRPL_ISGS_exbus!DM23</f>
        <v>858.68212389913026</v>
      </c>
      <c r="P23" s="36">
        <v>59.01</v>
      </c>
      <c r="Q23" s="36">
        <v>38.249999999999993</v>
      </c>
      <c r="R23" s="38">
        <v>0</v>
      </c>
      <c r="S23" s="38">
        <v>0</v>
      </c>
      <c r="T23" s="37">
        <f>SUMPRODUCT(LTA!J23:AN23,LTA!J$101:AN$101,LTA!J$103:AN$103)</f>
        <v>66.010000000000005</v>
      </c>
      <c r="U23" s="37">
        <f>SUMPRODUCT(LTA!J23:AN23,LTA!J$102:AN$102,LTA!J$103:AN$103)</f>
        <v>105.18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-284.79999999999995</v>
      </c>
      <c r="AC23">
        <f t="shared" si="0"/>
        <v>13.341604105564492</v>
      </c>
      <c r="AD23">
        <f t="shared" si="1"/>
        <v>988.47307245203604</v>
      </c>
      <c r="AE23">
        <f>'IDT-1'!B23</f>
        <v>0</v>
      </c>
      <c r="AF23" s="24"/>
      <c r="AG23">
        <f t="shared" si="2"/>
        <v>988.47307245203604</v>
      </c>
      <c r="AI23" s="34">
        <f>PXIL!H23</f>
        <v>0</v>
      </c>
      <c r="AJ23" s="34">
        <f>PXIL!N23</f>
        <v>0</v>
      </c>
      <c r="AK23" s="34">
        <f>RTM_IEX!H23</f>
        <v>63.73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7.6830056000000004</v>
      </c>
      <c r="O24">
        <f>BRPL_ISGS_exbus!DM24</f>
        <v>858.68212389913026</v>
      </c>
      <c r="P24" s="36">
        <v>59.01</v>
      </c>
      <c r="Q24" s="36">
        <v>38.249999999999993</v>
      </c>
      <c r="R24" s="38">
        <v>0</v>
      </c>
      <c r="S24" s="38">
        <v>0</v>
      </c>
      <c r="T24" s="37">
        <f>SUMPRODUCT(LTA!J24:AN24,LTA!J$101:AN$101,LTA!J$103:AN$103)</f>
        <v>65.33</v>
      </c>
      <c r="U24" s="37">
        <f>SUMPRODUCT(LTA!J24:AN24,LTA!J$102:AN$102,LTA!J$103:AN$103)</f>
        <v>103.18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-284.79999999999995</v>
      </c>
      <c r="AC24">
        <f t="shared" si="0"/>
        <v>13.636841210524491</v>
      </c>
      <c r="AD24">
        <f t="shared" si="1"/>
        <v>1023.325109747076</v>
      </c>
      <c r="AE24">
        <f>'IDT-1'!B24</f>
        <v>0</v>
      </c>
      <c r="AF24" s="24"/>
      <c r="AG24">
        <f t="shared" si="2"/>
        <v>1023.325109747076</v>
      </c>
      <c r="AI24" s="34">
        <f>PXIL!H24</f>
        <v>0</v>
      </c>
      <c r="AJ24" s="34">
        <f>PXIL!N24</f>
        <v>0</v>
      </c>
      <c r="AK24" s="34">
        <f>RTM_IEX!H24</f>
        <v>101.38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-7.1926625491297047</v>
      </c>
      <c r="M25">
        <f>EDWPCL!S25</f>
        <v>0</v>
      </c>
      <c r="N25">
        <f>'MSW BWN'!S25</f>
        <v>7.9071071999999996</v>
      </c>
      <c r="O25">
        <f>BRPL_ISGS_exbus!DM25</f>
        <v>870.94800876302122</v>
      </c>
      <c r="P25" s="36">
        <v>59.01</v>
      </c>
      <c r="Q25" s="36">
        <v>38.249999999999993</v>
      </c>
      <c r="R25" s="38">
        <v>0</v>
      </c>
      <c r="S25" s="38">
        <v>0</v>
      </c>
      <c r="T25" s="37">
        <f>SUMPRODUCT(LTA!J25:AN25,LTA!J$101:AN$101,LTA!J$103:AN$103)</f>
        <v>69.67</v>
      </c>
      <c r="U25" s="37">
        <f>SUMPRODUCT(LTA!J25:AN25,LTA!J$102:AN$102,LTA!J$103:AN$103)</f>
        <v>101.68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-284.79999999999995</v>
      </c>
      <c r="AC25">
        <f t="shared" si="0"/>
        <v>13.960187593053368</v>
      </c>
      <c r="AD25">
        <f t="shared" si="1"/>
        <v>1061.5080658208383</v>
      </c>
      <c r="AE25">
        <f>'IDT-1'!B25</f>
        <v>0</v>
      </c>
      <c r="AF25" s="24"/>
      <c r="AG25">
        <f t="shared" si="2"/>
        <v>1061.5080658208383</v>
      </c>
      <c r="AI25" s="34">
        <f>PXIL!H25</f>
        <v>0</v>
      </c>
      <c r="AJ25" s="34">
        <f>PXIL!N25</f>
        <v>0</v>
      </c>
      <c r="AK25" s="34">
        <f>RTM_IEX!H25</f>
        <v>124.55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-6.9499303761931515</v>
      </c>
      <c r="M26">
        <f>EDWPCL!S26</f>
        <v>0</v>
      </c>
      <c r="N26">
        <f>'MSW BWN'!S26</f>
        <v>7.3368187999999988</v>
      </c>
      <c r="O26">
        <f>BRPL_ISGS_exbus!DM26</f>
        <v>893.18122287505651</v>
      </c>
      <c r="P26" s="36">
        <v>59.01</v>
      </c>
      <c r="Q26" s="36">
        <v>38.249999999999993</v>
      </c>
      <c r="R26" s="38">
        <v>0</v>
      </c>
      <c r="S26" s="38">
        <v>0</v>
      </c>
      <c r="T26" s="37">
        <f>SUMPRODUCT(LTA!J26:AN26,LTA!J$101:AN$101,LTA!J$103:AN$103)</f>
        <v>68.989999999999995</v>
      </c>
      <c r="U26" s="37">
        <f>SUMPRODUCT(LTA!J26:AN26,LTA!J$102:AN$102,LTA!J$103:AN$103)</f>
        <v>98.18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-284.79999999999995</v>
      </c>
      <c r="AC26">
        <f t="shared" si="0"/>
        <v>14.234683946512611</v>
      </c>
      <c r="AD26">
        <f t="shared" si="1"/>
        <v>1094.3992273523511</v>
      </c>
      <c r="AE26">
        <f>'IDT-1'!B26</f>
        <v>0</v>
      </c>
      <c r="AF26" s="24"/>
      <c r="AG26">
        <f t="shared" si="2"/>
        <v>1094.3992273523511</v>
      </c>
      <c r="AI26" s="34">
        <f>PXIL!H26</f>
        <v>0</v>
      </c>
      <c r="AJ26" s="34">
        <f>PXIL!N26</f>
        <v>0</v>
      </c>
      <c r="AK26" s="34">
        <f>RTM_IEX!H26</f>
        <v>139.99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7.6261439999999983</v>
      </c>
      <c r="O27">
        <f>BRPL_ISGS_exbus!DM27</f>
        <v>970.76819736181267</v>
      </c>
      <c r="P27" s="36">
        <v>59.01</v>
      </c>
      <c r="Q27" s="36">
        <v>38.25</v>
      </c>
      <c r="R27" s="38">
        <v>0</v>
      </c>
      <c r="S27" s="38">
        <v>0</v>
      </c>
      <c r="T27" s="37">
        <f>SUMPRODUCT(LTA!J27:AN27,LTA!J$101:AN$101,LTA!J$103:AN$103)</f>
        <v>65.989999999999995</v>
      </c>
      <c r="U27" s="37">
        <f>SUMPRODUCT(LTA!J27:AN27,LTA!J$102:AN$102,LTA!J$103:AN$103)</f>
        <v>96.68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14.118779690292161</v>
      </c>
      <c r="AD27">
        <f t="shared" si="1"/>
        <v>1116.1684335343541</v>
      </c>
      <c r="AE27">
        <f>'IDT-1'!B27</f>
        <v>0</v>
      </c>
      <c r="AF27" s="24"/>
      <c r="AG27">
        <f t="shared" si="2"/>
        <v>1116.1684335343541</v>
      </c>
      <c r="AI27" s="34">
        <f>PXIL!H27</f>
        <v>0</v>
      </c>
      <c r="AJ27" s="34">
        <f>PXIL!N27</f>
        <v>0</v>
      </c>
      <c r="AK27" s="34">
        <f>RTM_IEX!H27</f>
        <v>70.48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-7.1989785415298355</v>
      </c>
      <c r="M28">
        <f>EDWPCL!S28</f>
        <v>0</v>
      </c>
      <c r="N28">
        <f>'MSW BWN'!S28</f>
        <v>7.6830056000000004</v>
      </c>
      <c r="O28">
        <f>BRPL_ISGS_exbus!DM28</f>
        <v>1002.0991706108474</v>
      </c>
      <c r="P28" s="36">
        <v>59.01</v>
      </c>
      <c r="Q28" s="36">
        <v>38.25</v>
      </c>
      <c r="R28" s="38">
        <v>0.7251655629139071</v>
      </c>
      <c r="S28" s="38">
        <v>0</v>
      </c>
      <c r="T28" s="37">
        <f>SUMPRODUCT(LTA!J28:AN28,LTA!J$101:AN$101,LTA!J$103:AN$103)</f>
        <v>65</v>
      </c>
      <c r="U28" s="37">
        <f>SUMPRODUCT(LTA!J28:AN28,LTA!J$102:AN$102,LTA!J$103:AN$103)</f>
        <v>92.710000000000008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14.50092089375253</v>
      </c>
      <c r="AD28">
        <f t="shared" si="1"/>
        <v>1161.2792927428422</v>
      </c>
      <c r="AE28">
        <f>'IDT-1'!B28</f>
        <v>0</v>
      </c>
      <c r="AF28" s="24"/>
      <c r="AG28">
        <f t="shared" si="2"/>
        <v>1161.2792927428422</v>
      </c>
      <c r="AI28" s="34">
        <f>PXIL!H28</f>
        <v>0</v>
      </c>
      <c r="AJ28" s="34">
        <f>PXIL!N28</f>
        <v>0</v>
      </c>
      <c r="AK28" s="34">
        <f>RTM_IEX!H28</f>
        <v>88.82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-7.1989785415298355</v>
      </c>
      <c r="M29">
        <f>EDWPCL!S29</f>
        <v>0</v>
      </c>
      <c r="N29">
        <f>'MSW BWN'!S29</f>
        <v>7.5776443999999996</v>
      </c>
      <c r="O29">
        <f>BRPL_ISGS_exbus!DM29</f>
        <v>1030.8663433954207</v>
      </c>
      <c r="P29" s="36">
        <v>59.01</v>
      </c>
      <c r="Q29" s="36">
        <v>38.25</v>
      </c>
      <c r="R29" s="38">
        <v>6.84</v>
      </c>
      <c r="S29" s="38">
        <v>0</v>
      </c>
      <c r="T29" s="37">
        <f>SUMPRODUCT(LTA!J29:AN29,LTA!J$101:AN$101,LTA!J$103:AN$103)</f>
        <v>62.34</v>
      </c>
      <c r="U29" s="37">
        <f>SUMPRODUCT(LTA!J29:AN29,LTA!J$102:AN$102,LTA!J$103:AN$103)</f>
        <v>111.71000000000001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14.695133896937813</v>
      </c>
      <c r="AD29">
        <f t="shared" si="1"/>
        <v>1184.2056753569527</v>
      </c>
      <c r="AE29">
        <f>'IDT-1'!B29</f>
        <v>11</v>
      </c>
      <c r="AF29" s="24"/>
      <c r="AG29">
        <f t="shared" si="2"/>
        <v>1195.2056753569527</v>
      </c>
      <c r="AI29" s="34">
        <f>PXIL!H29</f>
        <v>0</v>
      </c>
      <c r="AJ29" s="34">
        <f>PXIL!N29</f>
        <v>0</v>
      </c>
      <c r="AK29" s="34">
        <f>RTM_IEX!H29</f>
        <v>60.82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-7.1989785415298355</v>
      </c>
      <c r="M30">
        <f>EDWPCL!S30</f>
        <v>0</v>
      </c>
      <c r="N30">
        <f>'MSW BWN'!S30</f>
        <v>7.4338180000000005</v>
      </c>
      <c r="O30">
        <f>BRPL_ISGS_exbus!DM30</f>
        <v>1037.0784339520674</v>
      </c>
      <c r="P30" s="36">
        <v>59.01</v>
      </c>
      <c r="Q30" s="36">
        <v>38.25</v>
      </c>
      <c r="R30" s="38">
        <v>15.94</v>
      </c>
      <c r="S30" s="38">
        <v>0</v>
      </c>
      <c r="T30" s="37">
        <f>SUMPRODUCT(LTA!J30:AN30,LTA!J$101:AN$101,LTA!J$103:AN$103)</f>
        <v>62.93</v>
      </c>
      <c r="U30" s="37">
        <f>SUMPRODUCT(LTA!J30:AN30,LTA!J$102:AN$102,LTA!J$103:AN$103)</f>
        <v>109.21000000000001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14.81465131585365</v>
      </c>
      <c r="AD30">
        <f t="shared" si="1"/>
        <v>1198.3144220946842</v>
      </c>
      <c r="AE30">
        <f>'IDT-1'!B30</f>
        <v>53</v>
      </c>
      <c r="AF30" s="24"/>
      <c r="AG30">
        <f t="shared" si="2"/>
        <v>1251.3144220946842</v>
      </c>
      <c r="AI30" s="34">
        <f>PXIL!H30</f>
        <v>0</v>
      </c>
      <c r="AJ30" s="34">
        <f>PXIL!N30</f>
        <v>0</v>
      </c>
      <c r="AK30" s="34">
        <f>RTM_IEX!H30</f>
        <v>61.79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-6.7094149354295354</v>
      </c>
      <c r="M31">
        <f>EDWPCL!S31</f>
        <v>0</v>
      </c>
      <c r="N31">
        <f>'MSW BWN'!S31</f>
        <v>7.1612168</v>
      </c>
      <c r="O31">
        <f>BRPL_ISGS_exbus!DM31</f>
        <v>1022.5285331966496</v>
      </c>
      <c r="P31" s="36">
        <v>59.01</v>
      </c>
      <c r="Q31" s="36">
        <v>38.25</v>
      </c>
      <c r="R31" s="38">
        <v>29.500000000000004</v>
      </c>
      <c r="S31" s="38">
        <v>0</v>
      </c>
      <c r="T31" s="37">
        <f>SUMPRODUCT(LTA!J31:AN31,LTA!J$101:AN$101,LTA!J$103:AN$103)</f>
        <v>71.48</v>
      </c>
      <c r="U31" s="37">
        <f>SUMPRODUCT(LTA!J31:AN31,LTA!J$102:AN$102,LTA!J$103:AN$103)</f>
        <v>101.25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14.797177952301151</v>
      </c>
      <c r="AD31">
        <f t="shared" si="1"/>
        <v>1197.2350075132824</v>
      </c>
      <c r="AE31">
        <f>'IDT-1'!B31</f>
        <v>96</v>
      </c>
      <c r="AF31" s="24"/>
      <c r="AG31">
        <f t="shared" si="2"/>
        <v>1293.2350075132824</v>
      </c>
      <c r="AI31" s="34">
        <f>PXIL!H31</f>
        <v>0</v>
      </c>
      <c r="AJ31" s="34">
        <f>PXIL!N31</f>
        <v>0</v>
      </c>
      <c r="AK31" s="34">
        <f>RTM_IEX!H31</f>
        <v>60.83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-6.9255463222908498</v>
      </c>
      <c r="M32">
        <f>EDWPCL!S32</f>
        <v>0</v>
      </c>
      <c r="N32">
        <f>'MSW BWN'!S32</f>
        <v>7.6094199999999992</v>
      </c>
      <c r="O32">
        <f>BRPL_ISGS_exbus!DM32</f>
        <v>1035.7667911769972</v>
      </c>
      <c r="P32" s="36">
        <v>59.01</v>
      </c>
      <c r="Q32" s="36">
        <v>38.25</v>
      </c>
      <c r="R32" s="38">
        <v>43.500000000000007</v>
      </c>
      <c r="S32" s="38">
        <v>0</v>
      </c>
      <c r="T32" s="37">
        <f>SUMPRODUCT(LTA!J32:AN32,LTA!J$101:AN$101,LTA!J$103:AN$103)</f>
        <v>90.87</v>
      </c>
      <c r="U32" s="37">
        <f>SUMPRODUCT(LTA!J32:AN32,LTA!J$102:AN$102,LTA!J$103:AN$103)</f>
        <v>98.25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14.88533110928347</v>
      </c>
      <c r="AD32">
        <f t="shared" si="1"/>
        <v>1207.2071841497861</v>
      </c>
      <c r="AE32">
        <f>'IDT-1'!B32</f>
        <v>112</v>
      </c>
      <c r="AF32" s="24"/>
      <c r="AG32">
        <f t="shared" si="2"/>
        <v>1319.2071841497861</v>
      </c>
      <c r="AI32" s="34">
        <f>PXIL!H32</f>
        <v>0</v>
      </c>
      <c r="AJ32" s="34">
        <f>PXIL!N32</f>
        <v>0</v>
      </c>
      <c r="AK32" s="34">
        <f>RTM_IEX!H32</f>
        <v>27.03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-7.1989785415298355</v>
      </c>
      <c r="M33">
        <f>EDWPCL!S33</f>
        <v>0</v>
      </c>
      <c r="N33">
        <f>'MSW BWN'!S33</f>
        <v>7.7231432</v>
      </c>
      <c r="O33">
        <f>BRPL_ISGS_exbus!DM33</f>
        <v>994.35575128785058</v>
      </c>
      <c r="P33" s="36">
        <v>59.01</v>
      </c>
      <c r="Q33" s="36">
        <v>38.25</v>
      </c>
      <c r="R33" s="38">
        <v>45.5</v>
      </c>
      <c r="S33" s="38">
        <v>0</v>
      </c>
      <c r="T33" s="37">
        <f>SUMPRODUCT(LTA!J33:AN33,LTA!J$101:AN$101,LTA!J$103:AN$103)</f>
        <v>112.2</v>
      </c>
      <c r="U33" s="37">
        <f>SUMPRODUCT(LTA!J33:AN33,LTA!J$102:AN$102,LTA!J$103:AN$103)</f>
        <v>90.28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14.880697936550879</v>
      </c>
      <c r="AD33">
        <f t="shared" si="1"/>
        <v>1206.1110684141333</v>
      </c>
      <c r="AE33">
        <f>'IDT-1'!B33</f>
        <v>153</v>
      </c>
      <c r="AF33" s="24"/>
      <c r="AG33">
        <f t="shared" si="2"/>
        <v>1359.1110684141333</v>
      </c>
      <c r="AI33" s="34">
        <f>PXIL!H33</f>
        <v>0</v>
      </c>
      <c r="AJ33" s="34">
        <f>PXIL!N33</f>
        <v>0</v>
      </c>
      <c r="AK33" s="34">
        <f>RTM_IEX!H33</f>
        <v>52.14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-7.1011431779898952</v>
      </c>
      <c r="M34">
        <f>EDWPCL!S34</f>
        <v>0</v>
      </c>
      <c r="N34">
        <f>'MSW BWN'!S34</f>
        <v>7.8502455999999992</v>
      </c>
      <c r="O34">
        <f>BRPL_ISGS_exbus!DM34</f>
        <v>997.71330727562327</v>
      </c>
      <c r="P34" s="36">
        <v>59.01</v>
      </c>
      <c r="Q34" s="36">
        <v>38.25</v>
      </c>
      <c r="R34" s="38">
        <v>46</v>
      </c>
      <c r="S34" s="38">
        <v>0</v>
      </c>
      <c r="T34" s="37">
        <f>SUMPRODUCT(LTA!J34:AN34,LTA!J$101:AN$101,LTA!J$103:AN$103)</f>
        <v>154.07999999999998</v>
      </c>
      <c r="U34" s="37">
        <f>SUMPRODUCT(LTA!J34:AN34,LTA!J$102:AN$102,LTA!J$103:AN$103)</f>
        <v>88.28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15.28882028821255</v>
      </c>
      <c r="AD34">
        <f t="shared" si="1"/>
        <v>1254.4854398137843</v>
      </c>
      <c r="AE34">
        <f>'IDT-1'!B34</f>
        <v>122</v>
      </c>
      <c r="AF34" s="24"/>
      <c r="AG34">
        <f t="shared" si="2"/>
        <v>1376.4854398137843</v>
      </c>
      <c r="AI34" s="34">
        <f>PXIL!H34</f>
        <v>0</v>
      </c>
      <c r="AJ34" s="34">
        <f>PXIL!N34</f>
        <v>0</v>
      </c>
      <c r="AK34" s="34">
        <f>RTM_IEX!H34</f>
        <v>56.96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7.7465567999999987</v>
      </c>
      <c r="O35">
        <f>BRPL_ISGS_exbus!DM35</f>
        <v>991.37842069913063</v>
      </c>
      <c r="P35" s="36">
        <v>59.01</v>
      </c>
      <c r="Q35" s="36">
        <v>38.25</v>
      </c>
      <c r="R35" s="38">
        <v>47.1</v>
      </c>
      <c r="S35" s="38">
        <v>0</v>
      </c>
      <c r="T35" s="37">
        <f>SUMPRODUCT(LTA!J35:AN35,LTA!J$101:AN$101,LTA!J$103:AN$103)</f>
        <v>201.07</v>
      </c>
      <c r="U35" s="37">
        <f>SUMPRODUCT(LTA!J35:AN35,LTA!J$102:AN$102,LTA!J$103:AN$103)</f>
        <v>82.28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15.446405033845631</v>
      </c>
      <c r="AD35">
        <f t="shared" si="1"/>
        <v>1272.8914443281183</v>
      </c>
      <c r="AE35">
        <f>'IDT-1'!B35</f>
        <v>109</v>
      </c>
      <c r="AF35" s="24"/>
      <c r="AG35">
        <f t="shared" si="2"/>
        <v>1381.8914443281183</v>
      </c>
      <c r="AI35" s="34">
        <f>PXIL!H35</f>
        <v>0</v>
      </c>
      <c r="AJ35" s="34">
        <f>PXIL!N35</f>
        <v>0</v>
      </c>
      <c r="AK35" s="34">
        <f>RTM_IEX!H35</f>
        <v>39.58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-7.1989785415298355</v>
      </c>
      <c r="M36">
        <f>EDWPCL!S36</f>
        <v>0</v>
      </c>
      <c r="N36">
        <f>'MSW BWN'!S36</f>
        <v>7.7950563999999982</v>
      </c>
      <c r="O36">
        <f>BRPL_ISGS_exbus!DM36</f>
        <v>987.50417983386262</v>
      </c>
      <c r="P36" s="36">
        <v>59.01</v>
      </c>
      <c r="Q36" s="36">
        <v>38.249999999999993</v>
      </c>
      <c r="R36" s="38">
        <v>47.1</v>
      </c>
      <c r="S36" s="38">
        <v>0</v>
      </c>
      <c r="T36" s="37">
        <f>SUMPRODUCT(LTA!J36:AN36,LTA!J$101:AN$101,LTA!J$103:AN$103)</f>
        <v>246.71</v>
      </c>
      <c r="U36" s="37">
        <f>SUMPRODUCT(LTA!J36:AN36,LTA!J$102:AN$102,LTA!J$103:AN$103)</f>
        <v>75.78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15.775552807217379</v>
      </c>
      <c r="AD36">
        <f t="shared" si="1"/>
        <v>1311.7465552894787</v>
      </c>
      <c r="AE36">
        <f>'IDT-1'!B36</f>
        <v>77</v>
      </c>
      <c r="AF36" s="24"/>
      <c r="AG36">
        <f t="shared" si="2"/>
        <v>1388.7465552894787</v>
      </c>
      <c r="AI36" s="34">
        <f>PXIL!H36</f>
        <v>0</v>
      </c>
      <c r="AJ36" s="34">
        <f>PXIL!N36</f>
        <v>0</v>
      </c>
      <c r="AK36" s="34">
        <f>RTM_IEX!H36</f>
        <v>43.45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-7.1989785415298355</v>
      </c>
      <c r="M37">
        <f>EDWPCL!S37</f>
        <v>0</v>
      </c>
      <c r="N37">
        <f>'MSW BWN'!S37</f>
        <v>7.6896951999999992</v>
      </c>
      <c r="O37">
        <f>BRPL_ISGS_exbus!DM37</f>
        <v>1022.8117419041851</v>
      </c>
      <c r="P37" s="36">
        <v>59.01</v>
      </c>
      <c r="Q37" s="36">
        <v>38.249999999999993</v>
      </c>
      <c r="R37" s="38">
        <v>47.1</v>
      </c>
      <c r="S37" s="38">
        <v>0</v>
      </c>
      <c r="T37" s="37">
        <f>SUMPRODUCT(LTA!J37:AN37,LTA!J$101:AN$101,LTA!J$103:AN$103)</f>
        <v>303.96999999999997</v>
      </c>
      <c r="U37" s="37">
        <f>SUMPRODUCT(LTA!J37:AN37,LTA!J$102:AN$102,LTA!J$103:AN$103)</f>
        <v>90.75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16.482426449025869</v>
      </c>
      <c r="AD37">
        <f t="shared" si="1"/>
        <v>1355.0218825179925</v>
      </c>
      <c r="AE37">
        <f>'IDT-1'!B37</f>
        <v>52</v>
      </c>
      <c r="AF37" s="24"/>
      <c r="AG37">
        <f t="shared" si="2"/>
        <v>1407.0218825179925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7.5692823999999987</v>
      </c>
      <c r="O38">
        <f>BRPL_ISGS_exbus!DM38</f>
        <v>1047.0241225623904</v>
      </c>
      <c r="P38" s="36">
        <v>59.01</v>
      </c>
      <c r="Q38" s="36">
        <v>38.249999999999993</v>
      </c>
      <c r="R38" s="38">
        <v>47.1</v>
      </c>
      <c r="S38" s="38">
        <v>0</v>
      </c>
      <c r="T38" s="37">
        <f>SUMPRODUCT(LTA!J38:AN38,LTA!J$101:AN$101,LTA!J$103:AN$103)</f>
        <v>348.01</v>
      </c>
      <c r="U38" s="37">
        <f>SUMPRODUCT(LTA!J38:AN38,LTA!J$102:AN$102,LTA!J$103:AN$103)</f>
        <v>89.75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5.79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17.196624871733462</v>
      </c>
      <c r="AD38">
        <f t="shared" si="1"/>
        <v>1415.2296519534902</v>
      </c>
      <c r="AE38">
        <f>'IDT-1'!B38</f>
        <v>0</v>
      </c>
      <c r="AF38" s="24"/>
      <c r="AG38">
        <f t="shared" si="2"/>
        <v>1415.2296519534902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-7.1989785415298355</v>
      </c>
      <c r="M39">
        <f>EDWPCL!S39</f>
        <v>0</v>
      </c>
      <c r="N39">
        <f>'MSW BWN'!S39</f>
        <v>7.1929923999999996</v>
      </c>
      <c r="O39">
        <f>BRPL_ISGS_exbus!DM39</f>
        <v>1034.781298832185</v>
      </c>
      <c r="P39" s="36">
        <v>59.01</v>
      </c>
      <c r="Q39" s="36">
        <v>38.249999999999993</v>
      </c>
      <c r="R39" s="38">
        <v>47.1</v>
      </c>
      <c r="S39" s="38">
        <v>0</v>
      </c>
      <c r="T39" s="37">
        <f>SUMPRODUCT(LTA!J39:AN39,LTA!J$101:AN$101,LTA!J$103:AN$103)</f>
        <v>402.49</v>
      </c>
      <c r="U39" s="37">
        <f>SUMPRODUCT(LTA!J39:AN39,LTA!J$102:AN$102,LTA!J$103:AN$103)</f>
        <v>86.78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-266.89999999999998</v>
      </c>
      <c r="AC39">
        <f t="shared" si="0"/>
        <v>17.8135186253953</v>
      </c>
      <c r="AD39">
        <f t="shared" si="1"/>
        <v>1407.713644469623</v>
      </c>
      <c r="AE39">
        <f>'IDT-1'!B39</f>
        <v>0</v>
      </c>
      <c r="AF39" s="24"/>
      <c r="AG39">
        <f t="shared" si="2"/>
        <v>1407.713644469623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83.996050404363373</v>
      </c>
      <c r="J40">
        <f>Bawana_RLNG!P40</f>
        <v>0</v>
      </c>
      <c r="K40">
        <f>Bawana_Spot!P40</f>
        <v>0</v>
      </c>
      <c r="L40">
        <f>TWOMCL!O40</f>
        <v>-7.1989785415298355</v>
      </c>
      <c r="M40">
        <f>EDWPCL!S40</f>
        <v>0</v>
      </c>
      <c r="N40">
        <f>'MSW BWN'!S40</f>
        <v>7.6830056000000004</v>
      </c>
      <c r="O40">
        <f>BRPL_ISGS_exbus!DM40</f>
        <v>1024.0061724179661</v>
      </c>
      <c r="P40" s="36">
        <v>59.01</v>
      </c>
      <c r="Q40" s="36">
        <v>38.249999999999993</v>
      </c>
      <c r="R40" s="38">
        <v>47.1</v>
      </c>
      <c r="S40" s="38">
        <v>0</v>
      </c>
      <c r="T40" s="37">
        <f>SUMPRODUCT(LTA!J40:AN40,LTA!J$101:AN$101,LTA!J$103:AN$103)</f>
        <v>444.88</v>
      </c>
      <c r="U40" s="37">
        <f>SUMPRODUCT(LTA!J40:AN40,LTA!J$102:AN$102,LTA!J$103:AN$103)</f>
        <v>84.78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-266.89999999999998</v>
      </c>
      <c r="AC40">
        <f t="shared" si="0"/>
        <v>18.193467040269198</v>
      </c>
      <c r="AD40">
        <f t="shared" si="1"/>
        <v>1422.4385828405302</v>
      </c>
      <c r="AE40">
        <f>'IDT-1'!B40</f>
        <v>0</v>
      </c>
      <c r="AF40" s="24"/>
      <c r="AG40">
        <f t="shared" si="2"/>
        <v>1422.4385828405302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-87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-7.1989785415298355</v>
      </c>
      <c r="M41">
        <f>EDWPCL!S41</f>
        <v>0</v>
      </c>
      <c r="N41">
        <f>'MSW BWN'!S41</f>
        <v>7.7549187999999978</v>
      </c>
      <c r="O41">
        <f>BRPL_ISGS_exbus!DM41</f>
        <v>998.51203145081797</v>
      </c>
      <c r="P41" s="36">
        <v>59.01</v>
      </c>
      <c r="Q41" s="36">
        <v>38.249999999999993</v>
      </c>
      <c r="R41" s="38">
        <v>47.1</v>
      </c>
      <c r="S41" s="38">
        <v>0</v>
      </c>
      <c r="T41" s="37">
        <f>SUMPRODUCT(LTA!J41:AN41,LTA!J$101:AN$101,LTA!J$103:AN$103)</f>
        <v>472.09000000000003</v>
      </c>
      <c r="U41" s="37">
        <f>SUMPRODUCT(LTA!J41:AN41,LTA!J$102:AN$102,LTA!J$103:AN$103)</f>
        <v>102.28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-266.89999999999998</v>
      </c>
      <c r="AC41">
        <f t="shared" si="0"/>
        <v>18.448700238602278</v>
      </c>
      <c r="AD41">
        <f t="shared" si="1"/>
        <v>1430.4750714706856</v>
      </c>
      <c r="AE41">
        <f>'IDT-1'!B41</f>
        <v>0</v>
      </c>
      <c r="AF41" s="24"/>
      <c r="AG41">
        <f t="shared" si="2"/>
        <v>1430.4750714706856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-98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-7.1989785415298355</v>
      </c>
      <c r="M42">
        <f>EDWPCL!S42</f>
        <v>0</v>
      </c>
      <c r="N42">
        <f>'MSW BWN'!S42</f>
        <v>7.6980571999999983</v>
      </c>
      <c r="O42">
        <f>BRPL_ISGS_exbus!DM42</f>
        <v>952.16633027703233</v>
      </c>
      <c r="P42" s="36">
        <v>59.01</v>
      </c>
      <c r="Q42" s="36">
        <v>38.249999999999993</v>
      </c>
      <c r="R42" s="38">
        <v>47.1</v>
      </c>
      <c r="S42" s="38">
        <v>0</v>
      </c>
      <c r="T42" s="37">
        <f>SUMPRODUCT(LTA!J42:AN42,LTA!J$101:AN$101,LTA!J$103:AN$103)</f>
        <v>507.08000000000004</v>
      </c>
      <c r="U42" s="37">
        <f>SUMPRODUCT(LTA!J42:AN42,LTA!J$102:AN$102,LTA!J$103:AN$103)</f>
        <v>100.78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-266.89999999999998</v>
      </c>
      <c r="AC42">
        <f t="shared" si="0"/>
        <v>18.162340399079813</v>
      </c>
      <c r="AD42">
        <f t="shared" si="1"/>
        <v>1438.8488685364227</v>
      </c>
      <c r="AE42">
        <f>'IDT-1'!B42</f>
        <v>0</v>
      </c>
      <c r="AF42" s="24"/>
      <c r="AG42">
        <f t="shared" si="2"/>
        <v>1438.8488685364227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-77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7.6830056000000004</v>
      </c>
      <c r="O43">
        <f>BRPL_ISGS_exbus!DM43</f>
        <v>908.16382515234511</v>
      </c>
      <c r="P43" s="36">
        <v>59.01</v>
      </c>
      <c r="Q43" s="36">
        <v>38.249999999999993</v>
      </c>
      <c r="R43" s="38">
        <v>47.1</v>
      </c>
      <c r="S43" s="38">
        <v>0</v>
      </c>
      <c r="T43" s="37">
        <f>SUMPRODUCT(LTA!J43:AN43,LTA!J$101:AN$101,LTA!J$103:AN$103)</f>
        <v>525.29999999999995</v>
      </c>
      <c r="U43" s="37">
        <f>SUMPRODUCT(LTA!J43:AN43,LTA!J$102:AN$102,LTA!J$103:AN$103)</f>
        <v>66.680000000000007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-266.89999999999998</v>
      </c>
      <c r="AC43">
        <f t="shared" si="0"/>
        <v>17.108575670474647</v>
      </c>
      <c r="AD43">
        <f t="shared" si="1"/>
        <v>1445.0050765403407</v>
      </c>
      <c r="AE43">
        <f>'IDT-1'!B43</f>
        <v>0</v>
      </c>
      <c r="AF43" s="24"/>
      <c r="AG43">
        <f t="shared" si="2"/>
        <v>1445.0050765403407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-7.1989785415298355</v>
      </c>
      <c r="M44">
        <f>EDWPCL!S44</f>
        <v>0</v>
      </c>
      <c r="N44">
        <f>'MSW BWN'!S44</f>
        <v>7.6579195999999987</v>
      </c>
      <c r="O44">
        <f>BRPL_ISGS_exbus!DM44</f>
        <v>894.6188648797654</v>
      </c>
      <c r="P44" s="36">
        <v>59.01</v>
      </c>
      <c r="Q44" s="36">
        <v>38.249999999999993</v>
      </c>
      <c r="R44" s="38">
        <v>47.1</v>
      </c>
      <c r="S44" s="38">
        <v>0</v>
      </c>
      <c r="T44" s="37">
        <f>SUMPRODUCT(LTA!J44:AN44,LTA!J$101:AN$101,LTA!J$103:AN$103)</f>
        <v>551.16</v>
      </c>
      <c r="U44" s="37">
        <f>SUMPRODUCT(LTA!J44:AN44,LTA!J$102:AN$102,LTA!J$103:AN$103)</f>
        <v>66.680000000000007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17.186397808610312</v>
      </c>
      <c r="AD44">
        <f t="shared" si="1"/>
        <v>1460.2172081296253</v>
      </c>
      <c r="AE44">
        <f>'IDT-1'!B44</f>
        <v>0</v>
      </c>
      <c r="AF44" s="24"/>
      <c r="AG44">
        <f t="shared" si="2"/>
        <v>1460.2172081296253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83.996050404363373</v>
      </c>
      <c r="J45">
        <f>Bawana_RLNG!P45</f>
        <v>0</v>
      </c>
      <c r="K45">
        <f>Bawana_Spot!P45</f>
        <v>0</v>
      </c>
      <c r="L45">
        <f>TWOMCL!O45</f>
        <v>-7.1989785415298355</v>
      </c>
      <c r="M45">
        <f>EDWPCL!S45</f>
        <v>0</v>
      </c>
      <c r="N45">
        <f>'MSW BWN'!S45</f>
        <v>7.5458687999999983</v>
      </c>
      <c r="O45">
        <f>BRPL_ISGS_exbus!DM45</f>
        <v>877.14968630738667</v>
      </c>
      <c r="P45" s="36">
        <v>59.01</v>
      </c>
      <c r="Q45" s="36">
        <v>38.249999999999993</v>
      </c>
      <c r="R45" s="38">
        <v>47.1</v>
      </c>
      <c r="S45" s="38">
        <v>0</v>
      </c>
      <c r="T45" s="37">
        <f>SUMPRODUCT(LTA!J45:AN45,LTA!J$101:AN$101,LTA!J$103:AN$103)</f>
        <v>566.6</v>
      </c>
      <c r="U45" s="37">
        <f>SUMPRODUCT(LTA!J45:AN45,LTA!J$102:AN$102,LTA!J$103:AN$103)</f>
        <v>66.680000000000007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17.092137885754983</v>
      </c>
      <c r="AD45">
        <f t="shared" si="1"/>
        <v>1467.1662890844652</v>
      </c>
      <c r="AE45">
        <f>'IDT-1'!B45</f>
        <v>0</v>
      </c>
      <c r="AF45" s="24"/>
      <c r="AG45">
        <f t="shared" si="2"/>
        <v>1467.1662890844652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83.996050404363373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7.634506</v>
      </c>
      <c r="O46">
        <f>BRPL_ISGS_exbus!DM46</f>
        <v>850.90386910351447</v>
      </c>
      <c r="P46" s="36">
        <v>59.01</v>
      </c>
      <c r="Q46" s="36">
        <v>38.249999999999993</v>
      </c>
      <c r="R46" s="38">
        <v>46.999999999999993</v>
      </c>
      <c r="S46" s="38">
        <v>0</v>
      </c>
      <c r="T46" s="37">
        <f>SUMPRODUCT(LTA!J46:AN46,LTA!J$101:AN$101,LTA!J$103:AN$103)</f>
        <v>571.45000000000005</v>
      </c>
      <c r="U46" s="37">
        <f>SUMPRODUCT(LTA!J46:AN46,LTA!J$102:AN$102,LTA!J$103:AN$103)</f>
        <v>66.680000000000007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17.001525573722457</v>
      </c>
      <c r="AD46">
        <f t="shared" si="1"/>
        <v>1456.4697213926258</v>
      </c>
      <c r="AE46">
        <f>'IDT-1'!B46</f>
        <v>0</v>
      </c>
      <c r="AF46" s="24"/>
      <c r="AG46">
        <f t="shared" si="2"/>
        <v>1456.4697213926258</v>
      </c>
      <c r="AI46" s="34">
        <f>PXIL!H46</f>
        <v>0</v>
      </c>
      <c r="AJ46" s="34">
        <f>PXIL!N46</f>
        <v>0</v>
      </c>
      <c r="AK46" s="34">
        <f>RTM_IEX!H46</f>
        <v>10.62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82.278371407516588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7.6027303999999996</v>
      </c>
      <c r="O47">
        <f>BRPL_ISGS_exbus!DM47</f>
        <v>847.35799104520038</v>
      </c>
      <c r="P47" s="36">
        <v>59.01</v>
      </c>
      <c r="Q47" s="36">
        <v>38.249999999999993</v>
      </c>
      <c r="R47" s="38">
        <v>46.999999999999993</v>
      </c>
      <c r="S47" s="38">
        <v>0</v>
      </c>
      <c r="T47" s="37">
        <f>SUMPRODUCT(LTA!J47:AN47,LTA!J$101:AN$101,LTA!J$103:AN$103)</f>
        <v>566.29999999999995</v>
      </c>
      <c r="U47" s="37">
        <f>SUMPRODUCT(LTA!J47:AN47,LTA!J$102:AN$102,LTA!J$103:AN$103)</f>
        <v>64.180000000000007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16.949568779419103</v>
      </c>
      <c r="AD47">
        <f t="shared" si="1"/>
        <v>1450.3363455317683</v>
      </c>
      <c r="AE47">
        <f>'IDT-1'!B47</f>
        <v>0</v>
      </c>
      <c r="AF47" s="24"/>
      <c r="AG47">
        <f t="shared" si="2"/>
        <v>1450.3363455317683</v>
      </c>
      <c r="AI47" s="34">
        <f>PXIL!H47</f>
        <v>0</v>
      </c>
      <c r="AJ47" s="34">
        <f>PXIL!N47</f>
        <v>0</v>
      </c>
      <c r="AK47" s="34">
        <f>RTM_IEX!H47</f>
        <v>17.38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83.996050404363373</v>
      </c>
      <c r="J48">
        <f>Bawana_RLNG!P48</f>
        <v>0</v>
      </c>
      <c r="K48">
        <f>Bawana_Spot!P48</f>
        <v>0</v>
      </c>
      <c r="L48">
        <f>TWOMCL!O48</f>
        <v>-7.1989785415298355</v>
      </c>
      <c r="M48">
        <f>EDWPCL!S48</f>
        <v>0</v>
      </c>
      <c r="N48">
        <f>'MSW BWN'!S48</f>
        <v>7.1210791999999996</v>
      </c>
      <c r="O48">
        <f>BRPL_ISGS_exbus!DM48</f>
        <v>840.32904574068175</v>
      </c>
      <c r="P48" s="36">
        <v>59.01</v>
      </c>
      <c r="Q48" s="36">
        <v>38.249999999999993</v>
      </c>
      <c r="R48" s="38">
        <v>46.999999999999993</v>
      </c>
      <c r="S48" s="38">
        <v>0</v>
      </c>
      <c r="T48" s="37">
        <f>SUMPRODUCT(LTA!J48:AN48,LTA!J$101:AN$101,LTA!J$103:AN$103)</f>
        <v>568.48</v>
      </c>
      <c r="U48" s="37">
        <f>SUMPRODUCT(LTA!J48:AN48,LTA!J$102:AN$102,LTA!J$103:AN$103)</f>
        <v>63.18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16.918884272354664</v>
      </c>
      <c r="AD48">
        <f t="shared" si="1"/>
        <v>1446.7141125311607</v>
      </c>
      <c r="AE48">
        <f>'IDT-1'!B48</f>
        <v>0</v>
      </c>
      <c r="AF48" s="24"/>
      <c r="AG48">
        <f t="shared" si="2"/>
        <v>1446.7141125311607</v>
      </c>
      <c r="AI48" s="34">
        <f>PXIL!H48</f>
        <v>0</v>
      </c>
      <c r="AJ48" s="34">
        <f>PXIL!N48</f>
        <v>0</v>
      </c>
      <c r="AK48" s="34">
        <f>RTM_IEX!H48</f>
        <v>18.34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-7.1945626052779348</v>
      </c>
      <c r="M49">
        <f>EDWPCL!S49</f>
        <v>0</v>
      </c>
      <c r="N49">
        <f>'MSW BWN'!S49</f>
        <v>7.1929923999999996</v>
      </c>
      <c r="O49">
        <f>BRPL_ISGS_exbus!DM49</f>
        <v>828.28707412611914</v>
      </c>
      <c r="P49" s="36">
        <v>59.01</v>
      </c>
      <c r="Q49" s="36">
        <v>38.249999999999993</v>
      </c>
      <c r="R49" s="38">
        <v>46.999999999999993</v>
      </c>
      <c r="S49" s="38">
        <v>0</v>
      </c>
      <c r="T49" s="37">
        <f>SUMPRODUCT(LTA!J49:AN49,LTA!J$101:AN$101,LTA!J$103:AN$103)</f>
        <v>576.49</v>
      </c>
      <c r="U49" s="37">
        <f>SUMPRODUCT(LTA!J49:AN49,LTA!J$102:AN$102,LTA!J$103:AN$103)</f>
        <v>63.18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16.877551550183188</v>
      </c>
      <c r="AD49">
        <f t="shared" si="1"/>
        <v>1441.8437523706582</v>
      </c>
      <c r="AE49">
        <f>'IDT-1'!B49</f>
        <v>0</v>
      </c>
      <c r="AF49" s="24"/>
      <c r="AG49">
        <f t="shared" si="2"/>
        <v>1441.8437523706582</v>
      </c>
      <c r="AI49" s="34">
        <f>PXIL!H49</f>
        <v>0</v>
      </c>
      <c r="AJ49" s="34">
        <f>PXIL!N49</f>
        <v>0</v>
      </c>
      <c r="AK49" s="34">
        <f>RTM_IEX!H49</f>
        <v>17.38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-7.1443694553621571</v>
      </c>
      <c r="M50">
        <f>EDWPCL!S50</f>
        <v>0</v>
      </c>
      <c r="N50">
        <f>'MSW BWN'!S50</f>
        <v>7.3769563999999992</v>
      </c>
      <c r="O50">
        <f>BRPL_ISGS_exbus!DM50</f>
        <v>789.04031958572318</v>
      </c>
      <c r="P50" s="36">
        <v>59.01</v>
      </c>
      <c r="Q50" s="36">
        <v>38.249999999999993</v>
      </c>
      <c r="R50" s="38">
        <v>46.999999999999993</v>
      </c>
      <c r="S50" s="38">
        <v>0</v>
      </c>
      <c r="T50" s="37">
        <f>SUMPRODUCT(LTA!J50:AN50,LTA!J$101:AN$101,LTA!J$103:AN$103)</f>
        <v>576.15</v>
      </c>
      <c r="U50" s="37">
        <f>SUMPRODUCT(LTA!J50:AN50,LTA!J$102:AN$102,LTA!J$103:AN$103)</f>
        <v>63.18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16.78134291555422</v>
      </c>
      <c r="AD50">
        <f t="shared" si="1"/>
        <v>1430.5873636148069</v>
      </c>
      <c r="AE50">
        <f>'IDT-1'!B50</f>
        <v>0</v>
      </c>
      <c r="AF50" s="24"/>
      <c r="AG50">
        <f t="shared" si="2"/>
        <v>1430.5873636148069</v>
      </c>
      <c r="AI50" s="34">
        <f>PXIL!H50</f>
        <v>0</v>
      </c>
      <c r="AJ50" s="34">
        <f>PXIL!N50</f>
        <v>0</v>
      </c>
      <c r="AK50" s="34">
        <f>RTM_IEX!H50</f>
        <v>45.38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-7.1989785415298355</v>
      </c>
      <c r="M51">
        <f>EDWPCL!S51</f>
        <v>0</v>
      </c>
      <c r="N51">
        <f>'MSW BWN'!S51</f>
        <v>7.6579195999999987</v>
      </c>
      <c r="O51">
        <f>BRPL_ISGS_exbus!DM51</f>
        <v>789.04183858009583</v>
      </c>
      <c r="P51" s="36">
        <v>59.01</v>
      </c>
      <c r="Q51" s="36">
        <v>38.249999999999993</v>
      </c>
      <c r="R51" s="38">
        <v>46.999999999999993</v>
      </c>
      <c r="S51" s="38">
        <v>0</v>
      </c>
      <c r="T51" s="37">
        <f>SUMPRODUCT(LTA!J51:AN51,LTA!J$101:AN$101,LTA!J$103:AN$103)</f>
        <v>578.81999999999994</v>
      </c>
      <c r="U51" s="37">
        <f>SUMPRODUCT(LTA!J51:AN51,LTA!J$102:AN$102,LTA!J$103:AN$103)</f>
        <v>65.150000000000006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16.847514368169087</v>
      </c>
      <c r="AD51">
        <f t="shared" si="1"/>
        <v>1438.2890652703968</v>
      </c>
      <c r="AE51">
        <f>'IDT-1'!B51</f>
        <v>0</v>
      </c>
      <c r="AF51" s="24"/>
      <c r="AG51">
        <f t="shared" si="2"/>
        <v>1438.2890652703968</v>
      </c>
      <c r="AI51" s="34">
        <f>PXIL!H51</f>
        <v>0</v>
      </c>
      <c r="AJ51" s="34">
        <f>PXIL!N51</f>
        <v>0</v>
      </c>
      <c r="AK51" s="34">
        <f>RTM_IEX!H51</f>
        <v>48.28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-7.1989785415298355</v>
      </c>
      <c r="M52">
        <f>EDWPCL!S52</f>
        <v>0</v>
      </c>
      <c r="N52">
        <f>'MSW BWN'!S52</f>
        <v>6.7832543999999997</v>
      </c>
      <c r="O52">
        <f>BRPL_ISGS_exbus!DM52</f>
        <v>789.04183858009583</v>
      </c>
      <c r="P52" s="36">
        <v>59.01</v>
      </c>
      <c r="Q52" s="36">
        <v>38.249999999999993</v>
      </c>
      <c r="R52" s="38">
        <v>46.999999999999993</v>
      </c>
      <c r="S52" s="38">
        <v>0</v>
      </c>
      <c r="T52" s="37">
        <f>SUMPRODUCT(LTA!J52:AN52,LTA!J$101:AN$101,LTA!J$103:AN$103)</f>
        <v>578.49</v>
      </c>
      <c r="U52" s="37">
        <f>SUMPRODUCT(LTA!J52:AN52,LTA!J$102:AN$102,LTA!J$103:AN$103)</f>
        <v>66.150000000000006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16.716015180489087</v>
      </c>
      <c r="AD52">
        <f t="shared" si="1"/>
        <v>1422.7658992580768</v>
      </c>
      <c r="AE52">
        <f>'IDT-1'!B52</f>
        <v>0</v>
      </c>
      <c r="AF52" s="24"/>
      <c r="AG52">
        <f t="shared" si="2"/>
        <v>1422.7658992580768</v>
      </c>
      <c r="AI52" s="34">
        <f>PXIL!H52</f>
        <v>0</v>
      </c>
      <c r="AJ52" s="34">
        <f>PXIL!N52</f>
        <v>0</v>
      </c>
      <c r="AK52" s="34">
        <f>RTM_IEX!H52</f>
        <v>32.83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-7.1801538461538472</v>
      </c>
      <c r="M53">
        <f>EDWPCL!S53</f>
        <v>0</v>
      </c>
      <c r="N53">
        <f>'MSW BWN'!S53</f>
        <v>8.0107959999999991</v>
      </c>
      <c r="O53">
        <f>BRPL_ISGS_exbus!DM53</f>
        <v>788.35759767169179</v>
      </c>
      <c r="P53" s="36">
        <v>59.01</v>
      </c>
      <c r="Q53" s="36">
        <v>38.249999999999993</v>
      </c>
      <c r="R53" s="38">
        <v>46.999999999999993</v>
      </c>
      <c r="S53" s="38">
        <v>0</v>
      </c>
      <c r="T53" s="37">
        <f>SUMPRODUCT(LTA!J53:AN53,LTA!J$101:AN$101,LTA!J$103:AN$103)</f>
        <v>577.81999999999994</v>
      </c>
      <c r="U53" s="37">
        <f>SUMPRODUCT(LTA!J53:AN53,LTA!J$102:AN$102,LTA!J$103:AN$103)</f>
        <v>59.85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16.386099439334838</v>
      </c>
      <c r="AD53">
        <f t="shared" si="1"/>
        <v>1383.8579403862027</v>
      </c>
      <c r="AE53">
        <f>'IDT-1'!B53</f>
        <v>0</v>
      </c>
      <c r="AF53" s="24"/>
      <c r="AG53">
        <f t="shared" si="2"/>
        <v>1383.8579403862027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-7.1989785415298355</v>
      </c>
      <c r="M54">
        <f>EDWPCL!S54</f>
        <v>0</v>
      </c>
      <c r="N54">
        <f>'MSW BWN'!S54</f>
        <v>8.0191579999999991</v>
      </c>
      <c r="O54">
        <f>BRPL_ISGS_exbus!DM54</f>
        <v>777.42298916675929</v>
      </c>
      <c r="P54" s="36">
        <v>59.01</v>
      </c>
      <c r="Q54" s="36">
        <v>34.840000000000003</v>
      </c>
      <c r="R54" s="38">
        <v>46.999999999999993</v>
      </c>
      <c r="S54" s="38">
        <v>0</v>
      </c>
      <c r="T54" s="37">
        <f>SUMPRODUCT(LTA!J54:AN54,LTA!J$101:AN$101,LTA!J$103:AN$103)</f>
        <v>577.76</v>
      </c>
      <c r="U54" s="37">
        <f>SUMPRODUCT(LTA!J54:AN54,LTA!J$102:AN$102,LTA!J$103:AN$103)</f>
        <v>60.55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16.271210435657061</v>
      </c>
      <c r="AD54">
        <f t="shared" si="1"/>
        <v>1370.2577581895723</v>
      </c>
      <c r="AE54">
        <f>'IDT-1'!B54</f>
        <v>0</v>
      </c>
      <c r="AF54" s="24"/>
      <c r="AG54">
        <f t="shared" si="2"/>
        <v>1370.2577581895723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-7.1989785415298355</v>
      </c>
      <c r="M55">
        <f>EDWPCL!S55</f>
        <v>0</v>
      </c>
      <c r="N55">
        <f>'MSW BWN'!S55</f>
        <v>7.7549187999999978</v>
      </c>
      <c r="O55">
        <f>BRPL_ISGS_exbus!DM55</f>
        <v>762.9548391091264</v>
      </c>
      <c r="P55" s="36">
        <v>32</v>
      </c>
      <c r="Q55" s="36">
        <v>14.19</v>
      </c>
      <c r="R55" s="38">
        <v>46.999999999999993</v>
      </c>
      <c r="S55" s="38">
        <v>0</v>
      </c>
      <c r="T55" s="37">
        <f>SUMPRODUCT(LTA!J55:AN55,LTA!J$101:AN$101,LTA!J$103:AN$103)</f>
        <v>586.97</v>
      </c>
      <c r="U55" s="37">
        <f>SUMPRODUCT(LTA!J55:AN55,LTA!J$102:AN$102,LTA!J$103:AN$103)</f>
        <v>61.55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15.832878365892944</v>
      </c>
      <c r="AD55">
        <f t="shared" si="1"/>
        <v>1318.5137010017036</v>
      </c>
      <c r="AE55">
        <f>'IDT-1'!B55</f>
        <v>0</v>
      </c>
      <c r="AF55" s="24"/>
      <c r="AG55">
        <f t="shared" si="2"/>
        <v>1318.5137010017036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-7.1989785415298355</v>
      </c>
      <c r="M56">
        <f>EDWPCL!S56</f>
        <v>0</v>
      </c>
      <c r="N56">
        <f>'MSW BWN'!S56</f>
        <v>8.1713463999999991</v>
      </c>
      <c r="O56">
        <f>BRPL_ISGS_exbus!DM56</f>
        <v>726.03002527234594</v>
      </c>
      <c r="P56" s="36">
        <v>30</v>
      </c>
      <c r="Q56" s="36">
        <v>14.19</v>
      </c>
      <c r="R56" s="38">
        <v>46.999999999999993</v>
      </c>
      <c r="S56" s="38">
        <v>0</v>
      </c>
      <c r="T56" s="37">
        <f>SUMPRODUCT(LTA!J56:AN56,LTA!J$101:AN$101,LTA!J$103:AN$103)</f>
        <v>588.27</v>
      </c>
      <c r="U56" s="37">
        <f>SUMPRODUCT(LTA!J56:AN56,LTA!J$102:AN$102,LTA!J$103:AN$103)</f>
        <v>63.25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15.534607921503989</v>
      </c>
      <c r="AD56">
        <f t="shared" si="1"/>
        <v>1283.3035852093124</v>
      </c>
      <c r="AE56">
        <f>'IDT-1'!B56</f>
        <v>0</v>
      </c>
      <c r="AF56" s="24"/>
      <c r="AG56">
        <f t="shared" si="2"/>
        <v>1283.3035852093124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-7.0897428411005077</v>
      </c>
      <c r="M57">
        <f>EDWPCL!S57</f>
        <v>0</v>
      </c>
      <c r="N57">
        <f>'MSW BWN'!S57</f>
        <v>7.5692823999999987</v>
      </c>
      <c r="O57">
        <f>BRPL_ISGS_exbus!DM57</f>
        <v>726.03659206656971</v>
      </c>
      <c r="P57" s="36">
        <v>30.9</v>
      </c>
      <c r="Q57" s="36">
        <v>13.98</v>
      </c>
      <c r="R57" s="38">
        <v>47</v>
      </c>
      <c r="S57" s="38">
        <v>0</v>
      </c>
      <c r="T57" s="37">
        <f>SUMPRODUCT(LTA!J57:AN57,LTA!J$101:AN$101,LTA!J$103:AN$103)</f>
        <v>589.61</v>
      </c>
      <c r="U57" s="37">
        <f>SUMPRODUCT(LTA!J57:AN57,LTA!J$102:AN$102,LTA!J$103:AN$103)</f>
        <v>63.02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15.628511969376833</v>
      </c>
      <c r="AD57">
        <f t="shared" si="1"/>
        <v>1274.5234196560925</v>
      </c>
      <c r="AE57">
        <f>'IDT-1'!B57</f>
        <v>0</v>
      </c>
      <c r="AF57" s="24"/>
      <c r="AG57">
        <f t="shared" si="2"/>
        <v>1274.5234196560925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-7.0956013475575537</v>
      </c>
      <c r="M58">
        <f>EDWPCL!S58</f>
        <v>0</v>
      </c>
      <c r="N58">
        <f>'MSW BWN'!S58</f>
        <v>7.3368187999999988</v>
      </c>
      <c r="O58">
        <f>BRPL_ISGS_exbus!DM58</f>
        <v>726.02623964040265</v>
      </c>
      <c r="P58" s="36">
        <v>30.9</v>
      </c>
      <c r="Q58" s="36">
        <v>13.98</v>
      </c>
      <c r="R58" s="38">
        <v>47</v>
      </c>
      <c r="S58" s="38">
        <v>0</v>
      </c>
      <c r="T58" s="37">
        <f>SUMPRODUCT(LTA!J58:AN58,LTA!J$101:AN$101,LTA!J$103:AN$103)</f>
        <v>592.1099999999999</v>
      </c>
      <c r="U58" s="37">
        <f>SUMPRODUCT(LTA!J58:AN58,LTA!J$102:AN$102,LTA!J$103:AN$103)</f>
        <v>66.52000000000001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15.787046993512815</v>
      </c>
      <c r="AD58">
        <f t="shared" si="1"/>
        <v>1267.1162100993324</v>
      </c>
      <c r="AE58">
        <f>'IDT-1'!B58</f>
        <v>0</v>
      </c>
      <c r="AF58" s="24"/>
      <c r="AG58">
        <f t="shared" si="2"/>
        <v>1267.1162100993324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-6.8915036496350366</v>
      </c>
      <c r="M59">
        <f>EDWPCL!S59</f>
        <v>0</v>
      </c>
      <c r="N59">
        <f>'MSW BWN'!S59</f>
        <v>7.6980571999999983</v>
      </c>
      <c r="O59">
        <f>BRPL_ISGS_exbus!DM59</f>
        <v>731.40727872044886</v>
      </c>
      <c r="P59" s="36">
        <v>30.9</v>
      </c>
      <c r="Q59" s="36">
        <v>13.98</v>
      </c>
      <c r="R59" s="38">
        <v>47</v>
      </c>
      <c r="S59" s="38">
        <v>0</v>
      </c>
      <c r="T59" s="37">
        <f>SUMPRODUCT(LTA!J59:AN59,LTA!J$101:AN$101,LTA!J$103:AN$103)</f>
        <v>604.01</v>
      </c>
      <c r="U59" s="37">
        <f>SUMPRODUCT(LTA!J59:AN59,LTA!J$102:AN$102,LTA!J$103:AN$103)</f>
        <v>70.62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16.10349170415304</v>
      </c>
      <c r="AD59">
        <f t="shared" si="1"/>
        <v>1272.7461405666609</v>
      </c>
      <c r="AE59">
        <f>'IDT-1'!B59</f>
        <v>0</v>
      </c>
      <c r="AF59" s="24"/>
      <c r="AG59">
        <f t="shared" si="2"/>
        <v>1272.7461405666609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-7.1989785415298355</v>
      </c>
      <c r="M60">
        <f>EDWPCL!S60</f>
        <v>0</v>
      </c>
      <c r="N60">
        <f>'MSW BWN'!S60</f>
        <v>7.4421799999999996</v>
      </c>
      <c r="O60">
        <f>BRPL_ISGS_exbus!DM60</f>
        <v>731.40836681444705</v>
      </c>
      <c r="P60" s="36">
        <v>30.9</v>
      </c>
      <c r="Q60" s="36">
        <v>13.98</v>
      </c>
      <c r="R60" s="38">
        <v>47.5</v>
      </c>
      <c r="S60" s="38">
        <v>0</v>
      </c>
      <c r="T60" s="37">
        <f>SUMPRODUCT(LTA!J60:AN60,LTA!J$101:AN$101,LTA!J$103:AN$103)</f>
        <v>605.05999999999995</v>
      </c>
      <c r="U60" s="37">
        <f>SUMPRODUCT(LTA!J60:AN60,LTA!J$102:AN$102,LTA!J$103:AN$103)</f>
        <v>77.22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16.26559887894209</v>
      </c>
      <c r="AD60">
        <f t="shared" si="1"/>
        <v>1269.171769393975</v>
      </c>
      <c r="AE60">
        <f>'IDT-1'!B60</f>
        <v>0</v>
      </c>
      <c r="AF60" s="24"/>
      <c r="AG60">
        <f t="shared" si="2"/>
        <v>1269.171769393975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-7.1989785415298355</v>
      </c>
      <c r="M61">
        <f>EDWPCL!S61</f>
        <v>0</v>
      </c>
      <c r="N61">
        <f>'MSW BWN'!S61</f>
        <v>7.5692823999999987</v>
      </c>
      <c r="O61">
        <f>BRPL_ISGS_exbus!DM61</f>
        <v>746.53379764608098</v>
      </c>
      <c r="P61" s="36">
        <v>30.9</v>
      </c>
      <c r="Q61" s="36">
        <v>13.98</v>
      </c>
      <c r="R61" s="38">
        <v>47.5</v>
      </c>
      <c r="S61" s="38">
        <v>0</v>
      </c>
      <c r="T61" s="37">
        <f>SUMPRODUCT(LTA!J61:AN61,LTA!J$101:AN$101,LTA!J$103:AN$103)</f>
        <v>604.72</v>
      </c>
      <c r="U61" s="37">
        <f>SUMPRODUCT(LTA!J61:AN61,LTA!J$102:AN$102,LTA!J$103:AN$103)</f>
        <v>83.02000000000001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16.49041110443715</v>
      </c>
      <c r="AD61">
        <f t="shared" si="1"/>
        <v>1283.659490400114</v>
      </c>
      <c r="AE61">
        <f>'IDT-1'!B61</f>
        <v>0</v>
      </c>
      <c r="AF61" s="24"/>
      <c r="AG61">
        <f t="shared" si="2"/>
        <v>1283.659490400114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-56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-7.1989785415298355</v>
      </c>
      <c r="M62">
        <f>EDWPCL!S62</f>
        <v>0</v>
      </c>
      <c r="N62">
        <f>'MSW BWN'!S62</f>
        <v>7.6261439999999983</v>
      </c>
      <c r="O62">
        <f>BRPL_ISGS_exbus!DM62</f>
        <v>746.53072343171254</v>
      </c>
      <c r="P62" s="36">
        <v>30.9</v>
      </c>
      <c r="Q62" s="36">
        <v>13.98</v>
      </c>
      <c r="R62" s="38">
        <v>47.5</v>
      </c>
      <c r="S62" s="38">
        <v>0</v>
      </c>
      <c r="T62" s="37">
        <f>SUMPRODUCT(LTA!J62:AN62,LTA!J$101:AN$101,LTA!J$103:AN$103)</f>
        <v>599.37</v>
      </c>
      <c r="U62" s="37">
        <f>SUMPRODUCT(LTA!J62:AN62,LTA!J$102:AN$102,LTA!J$103:AN$103)</f>
        <v>86.82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16.494785233926233</v>
      </c>
      <c r="AD62">
        <f t="shared" si="1"/>
        <v>1280.1589036562566</v>
      </c>
      <c r="AE62">
        <f>'IDT-1'!B62</f>
        <v>0</v>
      </c>
      <c r="AF62" s="24"/>
      <c r="AG62">
        <f t="shared" si="2"/>
        <v>1280.1589036562566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-7.1282189781021916</v>
      </c>
      <c r="M63">
        <f>EDWPCL!S63</f>
        <v>0</v>
      </c>
      <c r="N63">
        <f>'MSW BWN'!S63</f>
        <v>7.5943683999999996</v>
      </c>
      <c r="O63">
        <f>BRPL_ISGS_exbus!DM63</f>
        <v>744.09973888369188</v>
      </c>
      <c r="P63" s="36">
        <v>30.9</v>
      </c>
      <c r="Q63" s="36">
        <v>13.98</v>
      </c>
      <c r="R63" s="38">
        <v>47.5</v>
      </c>
      <c r="S63" s="38">
        <v>0</v>
      </c>
      <c r="T63" s="37">
        <f>SUMPRODUCT(LTA!J63:AN63,LTA!J$101:AN$101,LTA!J$103:AN$103)</f>
        <v>588.36</v>
      </c>
      <c r="U63" s="37">
        <f>SUMPRODUCT(LTA!J63:AN63,LTA!J$102:AN$102,LTA!J$103:AN$103)</f>
        <v>98.72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16.318342636487628</v>
      </c>
      <c r="AD63">
        <f t="shared" si="1"/>
        <v>1297.6333456691023</v>
      </c>
      <c r="AE63">
        <f>'IDT-1'!B63</f>
        <v>0</v>
      </c>
      <c r="AF63" s="24"/>
      <c r="AG63">
        <f t="shared" si="2"/>
        <v>1297.6333456691023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-6.9950567097136469</v>
      </c>
      <c r="M64">
        <f>EDWPCL!S64</f>
        <v>0</v>
      </c>
      <c r="N64">
        <f>'MSW BWN'!S64</f>
        <v>7.6579195999999987</v>
      </c>
      <c r="O64">
        <f>BRPL_ISGS_exbus!DM64</f>
        <v>744.09973888369188</v>
      </c>
      <c r="P64" s="36">
        <v>30.9</v>
      </c>
      <c r="Q64" s="36">
        <v>13.98</v>
      </c>
      <c r="R64" s="38">
        <v>47.5</v>
      </c>
      <c r="S64" s="38">
        <v>0</v>
      </c>
      <c r="T64" s="37">
        <f>SUMPRODUCT(LTA!J64:AN64,LTA!J$101:AN$101,LTA!J$103:AN$103)</f>
        <v>554.99</v>
      </c>
      <c r="U64" s="37">
        <f>SUMPRODUCT(LTA!J64:AN64,LTA!J$102:AN$102,LTA!J$103:AN$103)</f>
        <v>102.02000000000001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-266.89999999999998</v>
      </c>
      <c r="AC64">
        <f t="shared" si="0"/>
        <v>15.844910327141989</v>
      </c>
      <c r="AD64">
        <f t="shared" si="1"/>
        <v>1294.2334914468363</v>
      </c>
      <c r="AE64">
        <f>'IDT-1'!B64</f>
        <v>0</v>
      </c>
      <c r="AF64" s="24"/>
      <c r="AG64">
        <f t="shared" si="2"/>
        <v>1294.2334914468363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-7.0200741156653574</v>
      </c>
      <c r="M65">
        <f>EDWPCL!S65</f>
        <v>0</v>
      </c>
      <c r="N65">
        <f>'MSW BWN'!S65</f>
        <v>7.4890071999999988</v>
      </c>
      <c r="O65">
        <f>BRPL_ISGS_exbus!DM65</f>
        <v>781.82924946046819</v>
      </c>
      <c r="P65" s="36">
        <v>30.9</v>
      </c>
      <c r="Q65" s="36">
        <v>13.98</v>
      </c>
      <c r="R65" s="38">
        <v>47.5</v>
      </c>
      <c r="S65" s="38">
        <v>0</v>
      </c>
      <c r="T65" s="37">
        <f>SUMPRODUCT(LTA!J65:AN65,LTA!J$101:AN$101,LTA!J$103:AN$103)</f>
        <v>511.26</v>
      </c>
      <c r="U65" s="37">
        <f>SUMPRODUCT(LTA!J65:AN65,LTA!J$102:AN$102,LTA!J$103:AN$103)</f>
        <v>109.25999999999999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-266.89999999999998</v>
      </c>
      <c r="AC65">
        <f t="shared" si="0"/>
        <v>15.743990227795036</v>
      </c>
      <c r="AD65">
        <f t="shared" si="1"/>
        <v>1308.3799923170079</v>
      </c>
      <c r="AE65">
        <f>'IDT-1'!B65</f>
        <v>0</v>
      </c>
      <c r="AF65" s="24"/>
      <c r="AG65">
        <f t="shared" si="2"/>
        <v>1308.3799923170079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-7.1989785415298355</v>
      </c>
      <c r="M66">
        <f>EDWPCL!S66</f>
        <v>0</v>
      </c>
      <c r="N66">
        <f>'MSW BWN'!S66</f>
        <v>7.2816296000000005</v>
      </c>
      <c r="O66">
        <f>BRPL_ISGS_exbus!DM66</f>
        <v>781.82924946046819</v>
      </c>
      <c r="P66" s="36">
        <v>30.9</v>
      </c>
      <c r="Q66" s="36">
        <v>13.98</v>
      </c>
      <c r="R66" s="38">
        <v>47.5</v>
      </c>
      <c r="S66" s="38">
        <v>0</v>
      </c>
      <c r="T66" s="37">
        <f>SUMPRODUCT(LTA!J66:AN66,LTA!J$101:AN$101,LTA!J$103:AN$103)</f>
        <v>481.82000000000005</v>
      </c>
      <c r="U66" s="37">
        <f>SUMPRODUCT(LTA!J66:AN66,LTA!J$102:AN$102,LTA!J$103:AN$103)</f>
        <v>114.42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-266.89999999999998</v>
      </c>
      <c r="AC66">
        <f t="shared" si="0"/>
        <v>15.539811783564215</v>
      </c>
      <c r="AD66">
        <f t="shared" si="1"/>
        <v>1283.9178887353744</v>
      </c>
      <c r="AE66">
        <f>'IDT-1'!B66</f>
        <v>0</v>
      </c>
      <c r="AF66" s="24"/>
      <c r="AG66">
        <f t="shared" si="2"/>
        <v>1283.9178887353744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-7.1989785415298355</v>
      </c>
      <c r="M67">
        <f>EDWPCL!S67</f>
        <v>0</v>
      </c>
      <c r="N67">
        <f>'MSW BWN'!S67</f>
        <v>7.3284567999999988</v>
      </c>
      <c r="O67">
        <f>BRPL_ISGS_exbus!DM67</f>
        <v>788.84736467805112</v>
      </c>
      <c r="P67" s="36">
        <v>30.9</v>
      </c>
      <c r="Q67" s="36">
        <v>13.98</v>
      </c>
      <c r="R67" s="38">
        <v>47.5</v>
      </c>
      <c r="S67" s="38">
        <v>0</v>
      </c>
      <c r="T67" s="37">
        <f>SUMPRODUCT(LTA!J67:AN67,LTA!J$101:AN$101,LTA!J$103:AN$103)</f>
        <v>416.59</v>
      </c>
      <c r="U67" s="37">
        <f>SUMPRODUCT(LTA!J67:AN67,LTA!J$102:AN$102,LTA!J$103:AN$103)</f>
        <v>117.12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15.59084129987191</v>
      </c>
      <c r="AD67">
        <f t="shared" si="1"/>
        <v>1289.9418016366492</v>
      </c>
      <c r="AE67">
        <f>'IDT-1'!B67</f>
        <v>0</v>
      </c>
      <c r="AF67" s="24"/>
      <c r="AG67">
        <f t="shared" si="2"/>
        <v>1289.9418016366492</v>
      </c>
      <c r="AI67" s="34">
        <f>PXIL!H67</f>
        <v>0</v>
      </c>
      <c r="AJ67" s="34">
        <f>PXIL!N67</f>
        <v>0</v>
      </c>
      <c r="AK67" s="34">
        <f>RTM_IEX!H67</f>
        <v>61.78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-7.1989785415298355</v>
      </c>
      <c r="M68">
        <f>EDWPCL!S68</f>
        <v>0</v>
      </c>
      <c r="N68">
        <f>'MSW BWN'!S68</f>
        <v>7.7549187999999978</v>
      </c>
      <c r="O68">
        <f>BRPL_ISGS_exbus!DM68</f>
        <v>788.84736467805112</v>
      </c>
      <c r="P68" s="36">
        <v>30.9</v>
      </c>
      <c r="Q68" s="36">
        <v>13.98</v>
      </c>
      <c r="R68" s="38">
        <v>47.5</v>
      </c>
      <c r="S68" s="38">
        <v>0</v>
      </c>
      <c r="T68" s="37">
        <f>SUMPRODUCT(LTA!J68:AN68,LTA!J$101:AN$101,LTA!J$103:AN$103)</f>
        <v>381.26</v>
      </c>
      <c r="U68" s="37">
        <f>SUMPRODUCT(LTA!J68:AN68,LTA!J$102:AN$102,LTA!J$103:AN$103)</f>
        <v>119.09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15.63054358067191</v>
      </c>
      <c r="AD68">
        <f t="shared" ref="AD68:AD98" si="4">SUM(B68:AB68,AI68:AV68)-AC68</f>
        <v>1294.6285613558491</v>
      </c>
      <c r="AE68">
        <f>'IDT-1'!B68</f>
        <v>0</v>
      </c>
      <c r="AF68" s="24"/>
      <c r="AG68">
        <f t="shared" ref="AG68:AG98" si="5">SUM(AD68:AF68)</f>
        <v>1294.6285613558491</v>
      </c>
      <c r="AI68" s="34">
        <f>PXIL!H68</f>
        <v>0</v>
      </c>
      <c r="AJ68" s="34">
        <f>PXIL!N68</f>
        <v>0</v>
      </c>
      <c r="AK68" s="34">
        <f>RTM_IEX!H68</f>
        <v>99.44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-7.137402582818642</v>
      </c>
      <c r="M69">
        <f>EDWPCL!S69</f>
        <v>0</v>
      </c>
      <c r="N69">
        <f>'MSW BWN'!S69</f>
        <v>7.7231432</v>
      </c>
      <c r="O69">
        <f>BRPL_ISGS_exbus!DM69</f>
        <v>821.031175245383</v>
      </c>
      <c r="P69" s="36">
        <v>57.22</v>
      </c>
      <c r="Q69" s="36">
        <v>38.185003270966895</v>
      </c>
      <c r="R69" s="38">
        <v>47.5</v>
      </c>
      <c r="S69" s="38">
        <v>0</v>
      </c>
      <c r="T69" s="37">
        <f>SUMPRODUCT(LTA!J69:AN69,LTA!J$101:AN$101,LTA!J$103:AN$103)</f>
        <v>347.38</v>
      </c>
      <c r="U69" s="37">
        <f>SUMPRODUCT(LTA!J69:AN69,LTA!J$102:AN$102,LTA!J$103:AN$103)</f>
        <v>120.63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15.78522908221532</v>
      </c>
      <c r="AD69">
        <f t="shared" si="4"/>
        <v>1313.0124900513165</v>
      </c>
      <c r="AE69">
        <f>'IDT-1'!B69</f>
        <v>0</v>
      </c>
      <c r="AF69" s="24"/>
      <c r="AG69">
        <f t="shared" si="5"/>
        <v>1313.0124900513165</v>
      </c>
      <c r="AI69" s="34">
        <f>PXIL!H69</f>
        <v>0</v>
      </c>
      <c r="AJ69" s="34">
        <f>PXIL!N69</f>
        <v>0</v>
      </c>
      <c r="AK69" s="34">
        <f>RTM_IEX!H69</f>
        <v>67.58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6.4303779999999993</v>
      </c>
      <c r="O70">
        <f>BRPL_ISGS_exbus!DM70</f>
        <v>863.88711976419745</v>
      </c>
      <c r="P70" s="36">
        <v>59.01</v>
      </c>
      <c r="Q70" s="36">
        <v>38.249999999999993</v>
      </c>
      <c r="R70" s="38">
        <v>47.5</v>
      </c>
      <c r="S70" s="38">
        <v>0</v>
      </c>
      <c r="T70" s="37">
        <f>SUMPRODUCT(LTA!J70:AN70,LTA!J$101:AN$101,LTA!J$103:AN$103)</f>
        <v>310.77999999999997</v>
      </c>
      <c r="U70" s="37">
        <f>SUMPRODUCT(LTA!J70:AN70,LTA!J$102:AN$102,LTA!J$103:AN$103)</f>
        <v>121.75999999999999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15.901235380675541</v>
      </c>
      <c r="AD70">
        <f t="shared" si="4"/>
        <v>1326.583083841992</v>
      </c>
      <c r="AE70">
        <f>'IDT-1'!B70</f>
        <v>0</v>
      </c>
      <c r="AF70" s="24"/>
      <c r="AG70">
        <f t="shared" si="5"/>
        <v>1326.583083841992</v>
      </c>
      <c r="AI70" s="34">
        <f>PXIL!H70</f>
        <v>0</v>
      </c>
      <c r="AJ70" s="34">
        <f>PXIL!N70</f>
        <v>0</v>
      </c>
      <c r="AK70" s="34">
        <f>RTM_IEX!H70</f>
        <v>73.38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-7.1989785415298355</v>
      </c>
      <c r="M71">
        <f>EDWPCL!S71</f>
        <v>0</v>
      </c>
      <c r="N71">
        <f>'MSW BWN'!S71</f>
        <v>4.2629475999999995</v>
      </c>
      <c r="O71">
        <f>BRPL_ISGS_exbus!DM71</f>
        <v>965.85679600461219</v>
      </c>
      <c r="P71" s="36">
        <v>59.01</v>
      </c>
      <c r="Q71" s="36">
        <v>38.249999999999993</v>
      </c>
      <c r="R71" s="38">
        <v>39.880000000000003</v>
      </c>
      <c r="S71" s="38">
        <v>0</v>
      </c>
      <c r="T71" s="37">
        <f>SUMPRODUCT(LTA!J71:AN71,LTA!J$101:AN$101,LTA!J$103:AN$103)</f>
        <v>273.40000000000003</v>
      </c>
      <c r="U71" s="37">
        <f>SUMPRODUCT(LTA!J71:AN71,LTA!J$102:AN$102,LTA!J$103:AN$103)</f>
        <v>122.03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15.982566245735025</v>
      </c>
      <c r="AD71">
        <f t="shared" si="4"/>
        <v>1336.1839988173474</v>
      </c>
      <c r="AE71">
        <f>'IDT-1'!B71</f>
        <v>0</v>
      </c>
      <c r="AF71" s="24"/>
      <c r="AG71">
        <f t="shared" si="5"/>
        <v>1336.1839988173474</v>
      </c>
      <c r="AI71" s="34">
        <f>PXIL!H71</f>
        <v>0</v>
      </c>
      <c r="AJ71" s="34">
        <f>PXIL!N71</f>
        <v>0</v>
      </c>
      <c r="AK71" s="34">
        <f>RTM_IEX!H71</f>
        <v>27.99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-7.1989785415298355</v>
      </c>
      <c r="M72">
        <f>EDWPCL!S72</f>
        <v>0</v>
      </c>
      <c r="N72">
        <f>'MSW BWN'!S72</f>
        <v>3.8699336</v>
      </c>
      <c r="O72">
        <f>BRPL_ISGS_exbus!DM72</f>
        <v>1059.3212305105524</v>
      </c>
      <c r="P72" s="36">
        <v>59.01</v>
      </c>
      <c r="Q72" s="36">
        <v>38.249999999999993</v>
      </c>
      <c r="R72" s="38">
        <v>26.279999999999998</v>
      </c>
      <c r="S72" s="38">
        <v>0</v>
      </c>
      <c r="T72" s="37">
        <f>SUMPRODUCT(LTA!J72:AN72,LTA!J$101:AN$101,LTA!J$103:AN$103)</f>
        <v>238.68</v>
      </c>
      <c r="U72" s="37">
        <f>SUMPRODUCT(LTA!J72:AN72,LTA!J$102:AN$102,LTA!J$103:AN$103)</f>
        <v>121.35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16.380256067456482</v>
      </c>
      <c r="AD72">
        <f t="shared" si="4"/>
        <v>1320.8677295015661</v>
      </c>
      <c r="AE72">
        <f>'IDT-1'!B72</f>
        <v>28</v>
      </c>
      <c r="AF72" s="24"/>
      <c r="AG72">
        <f t="shared" si="5"/>
        <v>1348.8677295015661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-31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-7.1989785415298355</v>
      </c>
      <c r="M73">
        <f>EDWPCL!S73</f>
        <v>0</v>
      </c>
      <c r="N73">
        <f>'MSW BWN'!S73</f>
        <v>4.9135111999999994</v>
      </c>
      <c r="O73">
        <f>BRPL_ISGS_exbus!DM73</f>
        <v>1044.3476383197956</v>
      </c>
      <c r="P73" s="36">
        <v>96.554441122355101</v>
      </c>
      <c r="Q73" s="36">
        <v>38.249999999999993</v>
      </c>
      <c r="R73" s="38">
        <v>12.07</v>
      </c>
      <c r="S73" s="38">
        <v>0</v>
      </c>
      <c r="T73" s="37">
        <f>SUMPRODUCT(LTA!J73:AN73,LTA!J$101:AN$101,LTA!J$103:AN$103)</f>
        <v>203.36</v>
      </c>
      <c r="U73" s="37">
        <f>SUMPRODUCT(LTA!J73:AN73,LTA!J$102:AN$102,LTA!J$103:AN$103)</f>
        <v>126.93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15.997658307199682</v>
      </c>
      <c r="AD73">
        <f t="shared" si="4"/>
        <v>1325.9147537934211</v>
      </c>
      <c r="AE73">
        <f>'IDT-1'!B73</f>
        <v>49</v>
      </c>
      <c r="AF73" s="24"/>
      <c r="AG73">
        <f t="shared" si="5"/>
        <v>1374.9147537934211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-7.1989785415298355</v>
      </c>
      <c r="M74">
        <f>EDWPCL!S74</f>
        <v>0</v>
      </c>
      <c r="N74">
        <f>'MSW BWN'!S74</f>
        <v>7.5692823999999987</v>
      </c>
      <c r="O74">
        <f>BRPL_ISGS_exbus!DM74</f>
        <v>1071.2654197818056</v>
      </c>
      <c r="P74" s="36">
        <v>96.554441122355101</v>
      </c>
      <c r="Q74" s="36">
        <v>38.249999999999993</v>
      </c>
      <c r="R74" s="38">
        <v>3.9999999999999991</v>
      </c>
      <c r="S74" s="38">
        <v>0</v>
      </c>
      <c r="T74" s="37">
        <f>SUMPRODUCT(LTA!J74:AN74,LTA!J$101:AN$101,LTA!J$103:AN$103)</f>
        <v>169.70999999999998</v>
      </c>
      <c r="U74" s="37">
        <f>SUMPRODUCT(LTA!J74:AN74,LTA!J$102:AN$102,LTA!J$103:AN$103)</f>
        <v>125.23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16.098145203211232</v>
      </c>
      <c r="AD74">
        <f t="shared" si="4"/>
        <v>1349.8278195594194</v>
      </c>
      <c r="AE74">
        <f>'IDT-1'!B74</f>
        <v>30</v>
      </c>
      <c r="AF74" s="24"/>
      <c r="AG74">
        <f t="shared" si="5"/>
        <v>1379.8278195594194</v>
      </c>
      <c r="AI74" s="34">
        <f>PXIL!H74</f>
        <v>0</v>
      </c>
      <c r="AJ74" s="34">
        <f>PXIL!N74</f>
        <v>0</v>
      </c>
      <c r="AK74" s="34">
        <f>RTM_IEX!H74</f>
        <v>31.86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-7.1989785415298355</v>
      </c>
      <c r="M75">
        <f>EDWPCL!S75</f>
        <v>0</v>
      </c>
      <c r="N75">
        <f>'MSW BWN'!S75</f>
        <v>7.7147812</v>
      </c>
      <c r="O75">
        <f>BRPL_ISGS_exbus!DM75</f>
        <v>1075.3180778565848</v>
      </c>
      <c r="P75" s="36">
        <v>106.11</v>
      </c>
      <c r="Q75" s="36">
        <v>38.249999999999993</v>
      </c>
      <c r="R75" s="38">
        <v>0</v>
      </c>
      <c r="S75" s="38">
        <v>0</v>
      </c>
      <c r="T75" s="37">
        <f>SUMPRODUCT(LTA!J75:AN75,LTA!J$101:AN$101,LTA!J$103:AN$103)</f>
        <v>141.94999999999999</v>
      </c>
      <c r="U75" s="37">
        <f>SUMPRODUCT(LTA!J75:AN75,LTA!J$102:AN$102,LTA!J$103:AN$103)</f>
        <v>123.71000000000001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-238.36</v>
      </c>
      <c r="AC75">
        <f t="shared" si="3"/>
        <v>15.543329782211705</v>
      </c>
      <c r="AD75">
        <f t="shared" si="4"/>
        <v>1313.5363507328432</v>
      </c>
      <c r="AE75">
        <f>'IDT-1'!B75</f>
        <v>41</v>
      </c>
      <c r="AF75" s="24"/>
      <c r="AG75">
        <f t="shared" si="5"/>
        <v>1354.5363507328432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-14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83.996050404363373</v>
      </c>
      <c r="J76">
        <f>Bawana_RLNG!P76</f>
        <v>0</v>
      </c>
      <c r="K76">
        <f>Bawana_Spot!P76</f>
        <v>0</v>
      </c>
      <c r="L76">
        <f>TWOMCL!O76</f>
        <v>-7.1989785415298355</v>
      </c>
      <c r="M76">
        <f>EDWPCL!S76</f>
        <v>0</v>
      </c>
      <c r="N76">
        <f>'MSW BWN'!S76</f>
        <v>7.8034183999999991</v>
      </c>
      <c r="O76">
        <f>BRPL_ISGS_exbus!DM76</f>
        <v>1084.525008951078</v>
      </c>
      <c r="P76" s="36">
        <v>106.11</v>
      </c>
      <c r="Q76" s="36">
        <v>38.25</v>
      </c>
      <c r="R76" s="38">
        <v>0</v>
      </c>
      <c r="S76" s="38">
        <v>0</v>
      </c>
      <c r="T76" s="37">
        <f>SUMPRODUCT(LTA!J76:AN76,LTA!J$101:AN$101,LTA!J$103:AN$103)</f>
        <v>119.94</v>
      </c>
      <c r="U76" s="37">
        <f>SUMPRODUCT(LTA!J76:AN76,LTA!J$102:AN$102,LTA!J$103:AN$103)</f>
        <v>121.26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-238.36</v>
      </c>
      <c r="AC76">
        <f t="shared" si="3"/>
        <v>15.458271167906547</v>
      </c>
      <c r="AD76">
        <f t="shared" si="4"/>
        <v>1293.4530280460051</v>
      </c>
      <c r="AE76">
        <f>'IDT-1'!B76</f>
        <v>79</v>
      </c>
      <c r="AF76" s="24"/>
      <c r="AG76">
        <f t="shared" si="5"/>
        <v>1372.4530280460051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-19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-7.1989785415298355</v>
      </c>
      <c r="M77">
        <f>EDWPCL!S77</f>
        <v>0</v>
      </c>
      <c r="N77">
        <f>'MSW BWN'!S77</f>
        <v>7.7632808000000004</v>
      </c>
      <c r="O77">
        <f>BRPL_ISGS_exbus!DM77</f>
        <v>1123.5259443762407</v>
      </c>
      <c r="P77" s="36">
        <v>111.34</v>
      </c>
      <c r="Q77" s="36">
        <v>38.25</v>
      </c>
      <c r="R77" s="38">
        <v>0</v>
      </c>
      <c r="S77" s="38">
        <v>0</v>
      </c>
      <c r="T77" s="37">
        <f>SUMPRODUCT(LTA!J77:AN77,LTA!J$101:AN$101,LTA!J$103:AN$103)</f>
        <v>101.38</v>
      </c>
      <c r="U77" s="37">
        <f>SUMPRODUCT(LTA!J77:AN77,LTA!J$102:AN$102,LTA!J$103:AN$103)</f>
        <v>125.65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-238.36</v>
      </c>
      <c r="AC77">
        <f t="shared" si="3"/>
        <v>15.98155609343771</v>
      </c>
      <c r="AD77">
        <f t="shared" si="4"/>
        <v>1290.9544905412729</v>
      </c>
      <c r="AE77">
        <f>'IDT-1'!B77</f>
        <v>104</v>
      </c>
      <c r="AF77" s="24"/>
      <c r="AG77">
        <f t="shared" si="5"/>
        <v>1394.9544905412729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-7.1989785415298355</v>
      </c>
      <c r="M78">
        <f>EDWPCL!S78</f>
        <v>0</v>
      </c>
      <c r="N78">
        <f>'MSW BWN'!S78</f>
        <v>5.9805023999999998</v>
      </c>
      <c r="O78">
        <f>BRPL_ISGS_exbus!DM78</f>
        <v>1123.8161628241585</v>
      </c>
      <c r="P78" s="36">
        <v>111.34</v>
      </c>
      <c r="Q78" s="36">
        <v>38.25</v>
      </c>
      <c r="R78" s="38">
        <v>0</v>
      </c>
      <c r="S78" s="38">
        <v>0</v>
      </c>
      <c r="T78" s="37">
        <f>SUMPRODUCT(LTA!J78:AN78,LTA!J$101:AN$101,LTA!J$103:AN$103)</f>
        <v>88.47999999999999</v>
      </c>
      <c r="U78" s="37">
        <f>SUMPRODUCT(LTA!J78:AN78,LTA!J$102:AN$102,LTA!J$103:AN$103)</f>
        <v>124.17000000000002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-238.36</v>
      </c>
      <c r="AC78">
        <f t="shared" si="3"/>
        <v>16.212486372010453</v>
      </c>
      <c r="AD78">
        <f t="shared" si="4"/>
        <v>1231.851000310618</v>
      </c>
      <c r="AE78">
        <f>'IDT-1'!B78</f>
        <v>184</v>
      </c>
      <c r="AF78" s="24"/>
      <c r="AG78">
        <f t="shared" si="5"/>
        <v>1415.851000310618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-94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-7.1989785415298355</v>
      </c>
      <c r="M79">
        <f>EDWPCL!S79</f>
        <v>0</v>
      </c>
      <c r="N79">
        <f>'MSW BWN'!S79</f>
        <v>5.6359880000000002</v>
      </c>
      <c r="O79">
        <f>BRPL_ISGS_exbus!DM79</f>
        <v>1075.5401248814655</v>
      </c>
      <c r="P79" s="36">
        <v>111.34</v>
      </c>
      <c r="Q79" s="36">
        <v>38.25</v>
      </c>
      <c r="R79" s="38">
        <v>0</v>
      </c>
      <c r="S79" s="38">
        <v>0</v>
      </c>
      <c r="T79" s="37">
        <f>SUMPRODUCT(LTA!J79:AN79,LTA!J$101:AN$101,LTA!J$103:AN$103)</f>
        <v>66.430000000000007</v>
      </c>
      <c r="U79" s="37">
        <f>SUMPRODUCT(LTA!J79:AN79,LTA!J$102:AN$102,LTA!J$103:AN$103)</f>
        <v>115.57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-238.36</v>
      </c>
      <c r="AC79">
        <f t="shared" si="3"/>
        <v>15.064597742013156</v>
      </c>
      <c r="AD79">
        <f t="shared" si="4"/>
        <v>1210.8283365979228</v>
      </c>
      <c r="AE79">
        <f>'IDT-1'!B79</f>
        <v>186</v>
      </c>
      <c r="AF79" s="24"/>
      <c r="AG79">
        <f t="shared" si="5"/>
        <v>1396.8283365979228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-7.1989785415298355</v>
      </c>
      <c r="M80">
        <f>EDWPCL!S80</f>
        <v>0</v>
      </c>
      <c r="N80">
        <f>'MSW BWN'!S80</f>
        <v>6.0775015999999997</v>
      </c>
      <c r="O80">
        <f>BRPL_ISGS_exbus!DM80</f>
        <v>1034.932979752456</v>
      </c>
      <c r="P80" s="36">
        <v>111.34</v>
      </c>
      <c r="Q80" s="36">
        <v>38.25</v>
      </c>
      <c r="R80" s="38">
        <v>0</v>
      </c>
      <c r="S80" s="38">
        <v>0</v>
      </c>
      <c r="T80" s="37">
        <f>SUMPRODUCT(LTA!J80:AN80,LTA!J$101:AN$101,LTA!J$103:AN$103)</f>
        <v>64.959999999999994</v>
      </c>
      <c r="U80" s="37">
        <f>SUMPRODUCT(LTA!J80:AN80,LTA!J$102:AN$102,LTA!J$103:AN$103)</f>
        <v>113.51000000000002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-238.36</v>
      </c>
      <c r="AC80">
        <f t="shared" si="3"/>
        <v>14.494246651772139</v>
      </c>
      <c r="AD80">
        <f t="shared" si="4"/>
        <v>1191.7030561591544</v>
      </c>
      <c r="AE80">
        <f>'IDT-1'!B80</f>
        <v>199</v>
      </c>
      <c r="AF80" s="24"/>
      <c r="AG80">
        <f t="shared" si="5"/>
        <v>1390.7030561591544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-13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-7.1989785415298355</v>
      </c>
      <c r="M81">
        <f>EDWPCL!S81</f>
        <v>0</v>
      </c>
      <c r="N81">
        <f>'MSW BWN'!S81</f>
        <v>6.7514787999999992</v>
      </c>
      <c r="O81">
        <f>BRPL_ISGS_exbus!DM81</f>
        <v>973.98050856919815</v>
      </c>
      <c r="P81" s="36">
        <v>111.34</v>
      </c>
      <c r="Q81" s="36">
        <v>38.25</v>
      </c>
      <c r="R81" s="38">
        <v>0</v>
      </c>
      <c r="S81" s="38">
        <v>0</v>
      </c>
      <c r="T81" s="37">
        <f>SUMPRODUCT(LTA!J81:AN81,LTA!J$101:AN$101,LTA!J$103:AN$103)</f>
        <v>63.49</v>
      </c>
      <c r="U81" s="37">
        <f>SUMPRODUCT(LTA!J81:AN81,LTA!J$102:AN$102,LTA!J$103:AN$103)</f>
        <v>89.91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-238.36</v>
      </c>
      <c r="AC81">
        <f t="shared" si="3"/>
        <v>14.251078251889215</v>
      </c>
      <c r="AD81">
        <f t="shared" si="4"/>
        <v>1189.1077305757794</v>
      </c>
      <c r="AE81">
        <f>'IDT-1'!B81</f>
        <v>210</v>
      </c>
      <c r="AF81" s="24"/>
      <c r="AG81">
        <f t="shared" si="5"/>
        <v>1399.1077305757794</v>
      </c>
      <c r="AI81" s="34">
        <f>PXIL!H81</f>
        <v>0</v>
      </c>
      <c r="AJ81" s="34">
        <f>PXIL!N81</f>
        <v>0</v>
      </c>
      <c r="AK81" s="34">
        <f>RTM_IEX!H81</f>
        <v>69.510000000000005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-7.1989785415298355</v>
      </c>
      <c r="M82">
        <f>EDWPCL!S82</f>
        <v>0</v>
      </c>
      <c r="N82">
        <f>'MSW BWN'!S82</f>
        <v>7.8586075999999991</v>
      </c>
      <c r="O82">
        <f>BRPL_ISGS_exbus!DM82</f>
        <v>927.89864593936068</v>
      </c>
      <c r="P82" s="36">
        <v>111.34</v>
      </c>
      <c r="Q82" s="36">
        <v>38.25</v>
      </c>
      <c r="R82" s="38">
        <v>0</v>
      </c>
      <c r="S82" s="38">
        <v>0</v>
      </c>
      <c r="T82" s="37">
        <f>SUMPRODUCT(LTA!J82:AN82,LTA!J$101:AN$101,LTA!J$103:AN$103)</f>
        <v>62.33</v>
      </c>
      <c r="U82" s="37">
        <f>SUMPRODUCT(LTA!J82:AN82,LTA!J$102:AN$102,LTA!J$103:AN$103)</f>
        <v>88.210000000000008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-238.36</v>
      </c>
      <c r="AC82">
        <f t="shared" si="3"/>
        <v>14.043978487718579</v>
      </c>
      <c r="AD82">
        <f t="shared" si="4"/>
        <v>1164.6600965101125</v>
      </c>
      <c r="AE82">
        <f>'IDT-1'!B82</f>
        <v>214</v>
      </c>
      <c r="AF82" s="24"/>
      <c r="AG82">
        <f t="shared" si="5"/>
        <v>1378.6600965101125</v>
      </c>
      <c r="AI82" s="34">
        <f>PXIL!H82</f>
        <v>0</v>
      </c>
      <c r="AJ82" s="34">
        <f>PXIL!N82</f>
        <v>0</v>
      </c>
      <c r="AK82" s="34">
        <f>RTM_IEX!H82</f>
        <v>92.69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83.996050404363373</v>
      </c>
      <c r="J83">
        <f>Bawana_RLNG!P83</f>
        <v>0</v>
      </c>
      <c r="K83">
        <f>Bawana_Spot!P83</f>
        <v>0</v>
      </c>
      <c r="L83">
        <f>TWOMCL!O83</f>
        <v>-6.9443885457608099</v>
      </c>
      <c r="M83">
        <f>EDWPCL!S83</f>
        <v>0</v>
      </c>
      <c r="N83">
        <f>'MSW BWN'!S83</f>
        <v>8.0910711999999982</v>
      </c>
      <c r="O83">
        <f>BRPL_ISGS_exbus!DM83</f>
        <v>884.78509016933299</v>
      </c>
      <c r="P83" s="36">
        <v>111.34</v>
      </c>
      <c r="Q83" s="36">
        <v>38.25</v>
      </c>
      <c r="R83" s="38">
        <v>0</v>
      </c>
      <c r="S83" s="38">
        <v>0</v>
      </c>
      <c r="T83" s="37">
        <f>SUMPRODUCT(LTA!J83:AN83,LTA!J$101:AN$101,LTA!J$103:AN$103)</f>
        <v>55.67</v>
      </c>
      <c r="U83" s="37">
        <f>SUMPRODUCT(LTA!J83:AN83,LTA!J$102:AN$102,LTA!J$103:AN$103)</f>
        <v>86.81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92.69</v>
      </c>
      <c r="Z83" s="34">
        <f>IEX!N83</f>
        <v>0</v>
      </c>
      <c r="AA83" s="75">
        <f>STOA!H83</f>
        <v>0.63</v>
      </c>
      <c r="AB83" s="75">
        <f>-STOA!N83</f>
        <v>-238.36</v>
      </c>
      <c r="AC83">
        <f t="shared" si="3"/>
        <v>14.554683464877661</v>
      </c>
      <c r="AD83">
        <f t="shared" si="4"/>
        <v>1225.458939763058</v>
      </c>
      <c r="AE83">
        <f>'IDT-1'!B83</f>
        <v>120</v>
      </c>
      <c r="AF83" s="24"/>
      <c r="AG83">
        <f t="shared" si="5"/>
        <v>1345.458939763058</v>
      </c>
      <c r="AI83" s="34">
        <f>PXIL!H83</f>
        <v>0</v>
      </c>
      <c r="AJ83" s="34">
        <f>PXIL!N83</f>
        <v>0</v>
      </c>
      <c r="AK83" s="34">
        <f>RTM_IEX!H83</f>
        <v>112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83.996050404363373</v>
      </c>
      <c r="J84">
        <f>Bawana_RLNG!P84</f>
        <v>0</v>
      </c>
      <c r="K84">
        <f>Bawana_Spot!P84</f>
        <v>0</v>
      </c>
      <c r="L84">
        <f>TWOMCL!O84</f>
        <v>-7.1989785415298355</v>
      </c>
      <c r="M84">
        <f>EDWPCL!S84</f>
        <v>0</v>
      </c>
      <c r="N84">
        <f>'MSW BWN'!S84</f>
        <v>8.1797083999999991</v>
      </c>
      <c r="O84">
        <f>BRPL_ISGS_exbus!DM84</f>
        <v>878.82803134425831</v>
      </c>
      <c r="P84" s="36">
        <v>111.34</v>
      </c>
      <c r="Q84" s="36">
        <v>38.249999999999993</v>
      </c>
      <c r="R84" s="38">
        <v>0</v>
      </c>
      <c r="S84" s="38">
        <v>0</v>
      </c>
      <c r="T84" s="37">
        <f>SUMPRODUCT(LTA!J84:AN84,LTA!J$101:AN$101,LTA!J$103:AN$103)</f>
        <v>54.67</v>
      </c>
      <c r="U84" s="37">
        <f>SUMPRODUCT(LTA!J84:AN84,LTA!J$102:AN$102,LTA!J$103:AN$103)</f>
        <v>87.11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68.55</v>
      </c>
      <c r="Z84" s="34">
        <f>IEX!N84</f>
        <v>0</v>
      </c>
      <c r="AA84" s="75">
        <f>STOA!H84</f>
        <v>0.63</v>
      </c>
      <c r="AB84" s="75">
        <f>-STOA!N84</f>
        <v>-238.36</v>
      </c>
      <c r="AC84">
        <f t="shared" si="3"/>
        <v>14.274529395236371</v>
      </c>
      <c r="AD84">
        <f t="shared" si="4"/>
        <v>1191.8760822118554</v>
      </c>
      <c r="AE84">
        <f>'IDT-1'!B84</f>
        <v>135</v>
      </c>
      <c r="AF84" s="24"/>
      <c r="AG84">
        <f t="shared" si="5"/>
        <v>1326.8760822118554</v>
      </c>
      <c r="AI84" s="34">
        <f>PXIL!H84</f>
        <v>0</v>
      </c>
      <c r="AJ84" s="34">
        <f>PXIL!N84</f>
        <v>0</v>
      </c>
      <c r="AK84" s="34">
        <f>RTM_IEX!H84</f>
        <v>109.1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83.996050404363373</v>
      </c>
      <c r="J85">
        <f>Bawana_RLNG!P85</f>
        <v>0</v>
      </c>
      <c r="K85">
        <f>Bawana_Spot!P85</f>
        <v>0</v>
      </c>
      <c r="L85">
        <f>TWOMCL!O85</f>
        <v>-7.1989785415298355</v>
      </c>
      <c r="M85">
        <f>EDWPCL!S85</f>
        <v>0</v>
      </c>
      <c r="N85">
        <f>'MSW BWN'!S85</f>
        <v>8.0760195999999986</v>
      </c>
      <c r="O85">
        <f>BRPL_ISGS_exbus!DM85</f>
        <v>860.27489618837205</v>
      </c>
      <c r="P85" s="36">
        <v>111.34</v>
      </c>
      <c r="Q85" s="36">
        <v>38.249999999999993</v>
      </c>
      <c r="R85" s="38">
        <v>0</v>
      </c>
      <c r="S85" s="38">
        <v>0</v>
      </c>
      <c r="T85" s="37">
        <f>SUMPRODUCT(LTA!J85:AN85,LTA!J$101:AN$101,LTA!J$103:AN$103)</f>
        <v>54.010000000000005</v>
      </c>
      <c r="U85" s="37">
        <f>SUMPRODUCT(LTA!J85:AN85,LTA!J$102:AN$102,LTA!J$103:AN$103)</f>
        <v>85.210000000000008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40.549999999999997</v>
      </c>
      <c r="Z85" s="34">
        <f>IEX!N85</f>
        <v>0</v>
      </c>
      <c r="AA85" s="75">
        <f>STOA!H85</f>
        <v>0.63</v>
      </c>
      <c r="AB85" s="75">
        <f>-STOA!N85</f>
        <v>-238.36</v>
      </c>
      <c r="AC85">
        <f t="shared" si="3"/>
        <v>13.934104074006926</v>
      </c>
      <c r="AD85">
        <f t="shared" si="4"/>
        <v>1151.6896835771986</v>
      </c>
      <c r="AE85">
        <f>'IDT-1'!B85</f>
        <v>150</v>
      </c>
      <c r="AF85" s="24"/>
      <c r="AG85">
        <f t="shared" si="5"/>
        <v>1301.6896835771986</v>
      </c>
      <c r="AI85" s="34">
        <f>PXIL!H85</f>
        <v>0</v>
      </c>
      <c r="AJ85" s="34">
        <f>PXIL!N85</f>
        <v>0</v>
      </c>
      <c r="AK85" s="34">
        <f>RTM_IEX!H85</f>
        <v>117.79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83.996050404363373</v>
      </c>
      <c r="J86">
        <f>Bawana_RLNG!P86</f>
        <v>0</v>
      </c>
      <c r="K86">
        <f>Bawana_Spot!P86</f>
        <v>0</v>
      </c>
      <c r="L86">
        <f>TWOMCL!O86</f>
        <v>-6.4717495788882662</v>
      </c>
      <c r="M86">
        <f>EDWPCL!S86</f>
        <v>0</v>
      </c>
      <c r="N86">
        <f>'MSW BWN'!S86</f>
        <v>8.0358819999999991</v>
      </c>
      <c r="O86">
        <f>BRPL_ISGS_exbus!DM86</f>
        <v>851.35325466488985</v>
      </c>
      <c r="P86" s="36">
        <v>111.34</v>
      </c>
      <c r="Q86" s="36">
        <v>38.249999999999993</v>
      </c>
      <c r="R86" s="38">
        <v>0</v>
      </c>
      <c r="S86" s="38">
        <v>0</v>
      </c>
      <c r="T86" s="37">
        <f>SUMPRODUCT(LTA!J86:AN86,LTA!J$101:AN$101,LTA!J$103:AN$103)</f>
        <v>54.010000000000005</v>
      </c>
      <c r="U86" s="37">
        <f>SUMPRODUCT(LTA!J86:AN86,LTA!J$102:AN$102,LTA!J$103:AN$103)</f>
        <v>84.61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6.76</v>
      </c>
      <c r="Z86" s="34">
        <f>IEX!N86</f>
        <v>0</v>
      </c>
      <c r="AA86" s="75">
        <f>STOA!H86</f>
        <v>0.63</v>
      </c>
      <c r="AB86" s="75">
        <f>-STOA!N86</f>
        <v>-238.36</v>
      </c>
      <c r="AC86">
        <f t="shared" si="3"/>
        <v>13.612424658125031</v>
      </c>
      <c r="AD86">
        <f t="shared" si="4"/>
        <v>1115.1768128322399</v>
      </c>
      <c r="AE86">
        <f>'IDT-1'!B86</f>
        <v>165</v>
      </c>
      <c r="AF86" s="24"/>
      <c r="AG86">
        <f t="shared" si="5"/>
        <v>1280.1768128322399</v>
      </c>
      <c r="AI86" s="34">
        <f>PXIL!H86</f>
        <v>0</v>
      </c>
      <c r="AJ86" s="34">
        <f>PXIL!N86</f>
        <v>0</v>
      </c>
      <c r="AK86" s="34">
        <f>RTM_IEX!H86</f>
        <v>123.58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83.996050404363373</v>
      </c>
      <c r="J87">
        <f>Bawana_RLNG!P87</f>
        <v>0</v>
      </c>
      <c r="K87">
        <f>Bawana_Spot!P87</f>
        <v>0</v>
      </c>
      <c r="L87">
        <f>TWOMCL!O87</f>
        <v>-6.8484357102751279</v>
      </c>
      <c r="M87">
        <f>EDWPCL!S87</f>
        <v>0</v>
      </c>
      <c r="N87">
        <f>'MSW BWN'!S87</f>
        <v>7.8753315999999982</v>
      </c>
      <c r="O87">
        <f>BRPL_ISGS_exbus!DM87</f>
        <v>845.18509061630937</v>
      </c>
      <c r="P87" s="36">
        <v>111.34</v>
      </c>
      <c r="Q87" s="36">
        <v>38.249999999999993</v>
      </c>
      <c r="R87" s="38">
        <v>0</v>
      </c>
      <c r="S87" s="38">
        <v>0</v>
      </c>
      <c r="T87" s="37">
        <f>SUMPRODUCT(LTA!J87:AN87,LTA!J$101:AN$101,LTA!J$103:AN$103)</f>
        <v>49.34</v>
      </c>
      <c r="U87" s="37">
        <f>SUMPRODUCT(LTA!J87:AN87,LTA!J$102:AN$102,LTA!J$103:AN$103)</f>
        <v>76.509999999999991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-238.36</v>
      </c>
      <c r="AC87">
        <f t="shared" si="3"/>
        <v>13.48769442438871</v>
      </c>
      <c r="AD87">
        <f t="shared" si="4"/>
        <v>1099.6961424860087</v>
      </c>
      <c r="AE87">
        <f>'IDT-1'!B87</f>
        <v>149</v>
      </c>
      <c r="AF87" s="24"/>
      <c r="AG87">
        <f t="shared" si="5"/>
        <v>1248.6961424860087</v>
      </c>
      <c r="AI87" s="34">
        <f>PXIL!H87</f>
        <v>0</v>
      </c>
      <c r="AJ87" s="34">
        <f>PXIL!N87</f>
        <v>0</v>
      </c>
      <c r="AK87" s="34">
        <f>RTM_IEX!H87</f>
        <v>134.21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83.996050404363373</v>
      </c>
      <c r="J88">
        <f>Bawana_RLNG!P88</f>
        <v>0</v>
      </c>
      <c r="K88">
        <f>Bawana_Spot!P88</f>
        <v>0</v>
      </c>
      <c r="L88">
        <f>TWOMCL!O88</f>
        <v>-7.1989785415298355</v>
      </c>
      <c r="M88">
        <f>EDWPCL!S88</f>
        <v>0</v>
      </c>
      <c r="N88">
        <f>'MSW BWN'!S88</f>
        <v>7.7866943999999991</v>
      </c>
      <c r="O88">
        <f>BRPL_ISGS_exbus!DM88</f>
        <v>837.04755696472205</v>
      </c>
      <c r="P88" s="36">
        <v>111.34</v>
      </c>
      <c r="Q88" s="36">
        <v>38.249999999999993</v>
      </c>
      <c r="R88" s="38">
        <v>0</v>
      </c>
      <c r="S88" s="38">
        <v>0</v>
      </c>
      <c r="T88" s="37">
        <f>SUMPRODUCT(LTA!J88:AN88,LTA!J$101:AN$101,LTA!J$103:AN$103)</f>
        <v>49.34</v>
      </c>
      <c r="U88" s="37">
        <f>SUMPRODUCT(LTA!J88:AN88,LTA!J$102:AN$102,LTA!J$103:AN$103)</f>
        <v>77.11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-238.36</v>
      </c>
      <c r="AC88">
        <f t="shared" si="3"/>
        <v>13.386032092848264</v>
      </c>
      <c r="AD88">
        <f t="shared" si="4"/>
        <v>1086.9910911347074</v>
      </c>
      <c r="AE88">
        <f>'IDT-1'!B88</f>
        <v>138</v>
      </c>
      <c r="AF88" s="24"/>
      <c r="AG88">
        <f t="shared" si="5"/>
        <v>1224.9910911347074</v>
      </c>
      <c r="AI88" s="34">
        <f>PXIL!H88</f>
        <v>0</v>
      </c>
      <c r="AJ88" s="34">
        <f>PXIL!N88</f>
        <v>0</v>
      </c>
      <c r="AK88" s="34">
        <f>RTM_IEX!H88</f>
        <v>129.38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83.996050404363373</v>
      </c>
      <c r="J89">
        <f>Bawana_RLNG!P89</f>
        <v>0</v>
      </c>
      <c r="K89">
        <f>Bawana_Spot!P89</f>
        <v>0</v>
      </c>
      <c r="L89">
        <f>TWOMCL!O89</f>
        <v>-6.8034677147669864</v>
      </c>
      <c r="M89">
        <f>EDWPCL!S89</f>
        <v>0</v>
      </c>
      <c r="N89">
        <f>'MSW BWN'!S89</f>
        <v>7.8101079999999987</v>
      </c>
      <c r="O89">
        <f>BRPL_ISGS_exbus!DM89</f>
        <v>837.04747997659376</v>
      </c>
      <c r="P89" s="36">
        <v>111.34</v>
      </c>
      <c r="Q89" s="36">
        <v>38.249999999999993</v>
      </c>
      <c r="R89" s="38">
        <v>0</v>
      </c>
      <c r="S89" s="38">
        <v>0</v>
      </c>
      <c r="T89" s="37">
        <f>SUMPRODUCT(LTA!J89:AN89,LTA!J$101:AN$101,LTA!J$103:AN$103)</f>
        <v>58.33</v>
      </c>
      <c r="U89" s="37">
        <f>SUMPRODUCT(LTA!J89:AN89,LTA!J$102:AN$102,LTA!J$103:AN$103)</f>
        <v>77.210000000000008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-238.36</v>
      </c>
      <c r="AC89">
        <f t="shared" si="3"/>
        <v>13.44302168579258</v>
      </c>
      <c r="AD89">
        <f t="shared" si="4"/>
        <v>1094.5129489803976</v>
      </c>
      <c r="AE89">
        <f>'IDT-1'!B89</f>
        <v>117</v>
      </c>
      <c r="AF89" s="24"/>
      <c r="AG89">
        <f t="shared" si="5"/>
        <v>1211.5129489803976</v>
      </c>
      <c r="AI89" s="34">
        <f>PXIL!H89</f>
        <v>0</v>
      </c>
      <c r="AJ89" s="34">
        <f>PXIL!N89</f>
        <v>0</v>
      </c>
      <c r="AK89" s="34">
        <f>RTM_IEX!H89</f>
        <v>127.45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83.996050404363373</v>
      </c>
      <c r="J90">
        <f>Bawana_RLNG!P90</f>
        <v>0</v>
      </c>
      <c r="K90">
        <f>Bawana_Spot!P90</f>
        <v>0</v>
      </c>
      <c r="L90">
        <f>TWOMCL!O90</f>
        <v>-7.1989785415298355</v>
      </c>
      <c r="M90">
        <f>EDWPCL!S90</f>
        <v>0</v>
      </c>
      <c r="N90">
        <f>'MSW BWN'!S90</f>
        <v>7.8034183999999991</v>
      </c>
      <c r="O90">
        <f>BRPL_ISGS_exbus!DM90</f>
        <v>825.50510229013469</v>
      </c>
      <c r="P90" s="36">
        <v>111.34</v>
      </c>
      <c r="Q90" s="36">
        <v>38.249999999999993</v>
      </c>
      <c r="R90" s="38">
        <v>0</v>
      </c>
      <c r="S90" s="38">
        <v>0</v>
      </c>
      <c r="T90" s="37">
        <f>SUMPRODUCT(LTA!J90:AN90,LTA!J$101:AN$101,LTA!J$103:AN$103)</f>
        <v>58.33</v>
      </c>
      <c r="U90" s="37">
        <f>SUMPRODUCT(LTA!J90:AN90,LTA!J$102:AN$102,LTA!J$103:AN$103)</f>
        <v>76.710000000000008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-238.36</v>
      </c>
      <c r="AC90">
        <f t="shared" si="3"/>
        <v>13.434367955181731</v>
      </c>
      <c r="AD90">
        <f t="shared" si="4"/>
        <v>1092.6970245977866</v>
      </c>
      <c r="AE90">
        <f>'IDT-1'!B90</f>
        <v>93</v>
      </c>
      <c r="AF90" s="24"/>
      <c r="AG90">
        <f t="shared" si="5"/>
        <v>1185.6970245977866</v>
      </c>
      <c r="AI90" s="34">
        <f>PXIL!H90</f>
        <v>0</v>
      </c>
      <c r="AJ90" s="34">
        <f>PXIL!N90</f>
        <v>0</v>
      </c>
      <c r="AK90" s="34">
        <f>RTM_IEX!H90</f>
        <v>138.07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7.7231432</v>
      </c>
      <c r="O91">
        <f>BRPL_ISGS_exbus!DM91</f>
        <v>816.50201587910828</v>
      </c>
      <c r="P91" s="36">
        <v>111.34</v>
      </c>
      <c r="Q91" s="36">
        <v>38.249999999999993</v>
      </c>
      <c r="R91" s="38">
        <v>0</v>
      </c>
      <c r="S91" s="38">
        <v>0</v>
      </c>
      <c r="T91" s="37">
        <f>SUMPRODUCT(LTA!J91:AN91,LTA!J$101:AN$101,LTA!J$103:AN$103)</f>
        <v>59.010000000000005</v>
      </c>
      <c r="U91" s="37">
        <f>SUMPRODUCT(LTA!J91:AN91,LTA!J$102:AN$102,LTA!J$103:AN$103)</f>
        <v>77.240000000000009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50.21</v>
      </c>
      <c r="Z91" s="34">
        <f>IEX!N91</f>
        <v>0</v>
      </c>
      <c r="AA91" s="75">
        <f>STOA!H91</f>
        <v>0.53</v>
      </c>
      <c r="AB91" s="75">
        <f>-STOA!N91</f>
        <v>-392.56</v>
      </c>
      <c r="AC91">
        <f t="shared" si="3"/>
        <v>15.111653415430352</v>
      </c>
      <c r="AD91">
        <f t="shared" si="4"/>
        <v>980.99032712214819</v>
      </c>
      <c r="AE91">
        <f>'IDT-1'!B91</f>
        <v>184</v>
      </c>
      <c r="AF91" s="24"/>
      <c r="AG91">
        <f t="shared" si="5"/>
        <v>1164.9903271221483</v>
      </c>
      <c r="AI91" s="34">
        <f>PXIL!H91</f>
        <v>0</v>
      </c>
      <c r="AJ91" s="34">
        <f>PXIL!N91</f>
        <v>0</v>
      </c>
      <c r="AK91" s="34">
        <f>RTM_IEX!H91</f>
        <v>140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-7.1989785415298355</v>
      </c>
      <c r="M92">
        <f>EDWPCL!S92</f>
        <v>0</v>
      </c>
      <c r="N92">
        <f>'MSW BWN'!S92</f>
        <v>7.8034183999999991</v>
      </c>
      <c r="O92">
        <f>BRPL_ISGS_exbus!DM92</f>
        <v>825.33662773736319</v>
      </c>
      <c r="P92" s="36">
        <v>111.34</v>
      </c>
      <c r="Q92" s="36">
        <v>38.249999999999993</v>
      </c>
      <c r="R92" s="38">
        <v>0</v>
      </c>
      <c r="S92" s="38">
        <v>0</v>
      </c>
      <c r="T92" s="37">
        <f>SUMPRODUCT(LTA!J92:AN92,LTA!J$101:AN$101,LTA!J$103:AN$103)</f>
        <v>59.34</v>
      </c>
      <c r="U92" s="37">
        <f>SUMPRODUCT(LTA!J92:AN92,LTA!J$102:AN$102,LTA!J$103:AN$103)</f>
        <v>79.740000000000009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16.41</v>
      </c>
      <c r="Z92" s="34">
        <f>IEX!N92</f>
        <v>0</v>
      </c>
      <c r="AA92" s="75">
        <f>STOA!H92</f>
        <v>0.53</v>
      </c>
      <c r="AB92" s="75">
        <f>-STOA!N92</f>
        <v>-392.56</v>
      </c>
      <c r="AC92">
        <f t="shared" si="3"/>
        <v>15.023662466719694</v>
      </c>
      <c r="AD92">
        <f t="shared" si="4"/>
        <v>970.6032051291138</v>
      </c>
      <c r="AE92">
        <f>'IDT-1'!B92</f>
        <v>191</v>
      </c>
      <c r="AF92" s="24"/>
      <c r="AG92">
        <f t="shared" si="5"/>
        <v>1161.6032051291138</v>
      </c>
      <c r="AI92" s="34">
        <f>PXIL!H92</f>
        <v>0</v>
      </c>
      <c r="AJ92" s="34">
        <f>PXIL!N92</f>
        <v>0</v>
      </c>
      <c r="AK92" s="34">
        <f>RTM_IEX!H92</f>
        <v>151.58000000000001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-7.1989785415298355</v>
      </c>
      <c r="M93">
        <f>EDWPCL!S93</f>
        <v>0</v>
      </c>
      <c r="N93">
        <f>'MSW BWN'!S93</f>
        <v>7.9639687999999991</v>
      </c>
      <c r="O93">
        <f>BRPL_ISGS_exbus!DM93</f>
        <v>815.6803264199923</v>
      </c>
      <c r="P93" s="36">
        <v>111.34</v>
      </c>
      <c r="Q93" s="36">
        <v>38.249999999999993</v>
      </c>
      <c r="R93" s="38">
        <v>0</v>
      </c>
      <c r="S93" s="38">
        <v>0</v>
      </c>
      <c r="T93" s="37">
        <f>SUMPRODUCT(LTA!J93:AN93,LTA!J$101:AN$101,LTA!J$103:AN$103)</f>
        <v>60</v>
      </c>
      <c r="U93" s="37">
        <f>SUMPRODUCT(LTA!J93:AN93,LTA!J$102:AN$102,LTA!J$103:AN$103)</f>
        <v>94.24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-392.56</v>
      </c>
      <c r="AC93">
        <f t="shared" si="3"/>
        <v>14.900974159013778</v>
      </c>
      <c r="AD93">
        <f t="shared" si="4"/>
        <v>956.12014251944868</v>
      </c>
      <c r="AE93">
        <f>'IDT-1'!B93</f>
        <v>183</v>
      </c>
      <c r="AF93" s="24"/>
      <c r="AG93">
        <f t="shared" si="5"/>
        <v>1139.1201425194486</v>
      </c>
      <c r="AI93" s="34">
        <f>PXIL!H93</f>
        <v>0</v>
      </c>
      <c r="AJ93" s="34">
        <f>PXIL!N93</f>
        <v>0</v>
      </c>
      <c r="AK93" s="34">
        <f>RTM_IEX!H93</f>
        <v>147.72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-7.1989785415298355</v>
      </c>
      <c r="M94">
        <f>EDWPCL!S94</f>
        <v>0</v>
      </c>
      <c r="N94">
        <f>'MSW BWN'!S94</f>
        <v>7.6579195999999987</v>
      </c>
      <c r="O94">
        <f>BRPL_ISGS_exbus!DM94</f>
        <v>800.2706537000123</v>
      </c>
      <c r="P94" s="36">
        <v>111.34</v>
      </c>
      <c r="Q94" s="36">
        <v>38.249999999999993</v>
      </c>
      <c r="R94" s="38">
        <v>0</v>
      </c>
      <c r="S94" s="38">
        <v>0</v>
      </c>
      <c r="T94" s="37">
        <f>SUMPRODUCT(LTA!J94:AN94,LTA!J$101:AN$101,LTA!J$103:AN$103)</f>
        <v>60.33</v>
      </c>
      <c r="U94" s="37">
        <f>SUMPRODUCT(LTA!J94:AN94,LTA!J$102:AN$102,LTA!J$103:AN$103)</f>
        <v>96.74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-392.56</v>
      </c>
      <c r="AC94">
        <f t="shared" si="3"/>
        <v>14.800798094885945</v>
      </c>
      <c r="AD94">
        <f t="shared" si="4"/>
        <v>944.29459666359639</v>
      </c>
      <c r="AE94">
        <f>'IDT-1'!B94</f>
        <v>164</v>
      </c>
      <c r="AF94" s="24"/>
      <c r="AG94">
        <f t="shared" si="5"/>
        <v>1108.2945966635964</v>
      </c>
      <c r="AI94" s="34">
        <f>PXIL!H94</f>
        <v>0</v>
      </c>
      <c r="AJ94" s="34">
        <f>PXIL!N94</f>
        <v>0</v>
      </c>
      <c r="AK94" s="34">
        <f>RTM_IEX!H94</f>
        <v>148.68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-7.1989785415298355</v>
      </c>
      <c r="M95">
        <f>EDWPCL!S95</f>
        <v>0</v>
      </c>
      <c r="N95">
        <f>'MSW BWN'!S95</f>
        <v>7.4823176</v>
      </c>
      <c r="O95">
        <f>BRPL_ISGS_exbus!DM95</f>
        <v>803.30687649881349</v>
      </c>
      <c r="P95" s="36">
        <v>111.34</v>
      </c>
      <c r="Q95" s="36">
        <v>38.249999999999993</v>
      </c>
      <c r="R95" s="38">
        <v>0</v>
      </c>
      <c r="S95" s="38">
        <v>0</v>
      </c>
      <c r="T95" s="37">
        <f>SUMPRODUCT(LTA!J95:AN95,LTA!J$101:AN$101,LTA!J$103:AN$103)</f>
        <v>62.33</v>
      </c>
      <c r="U95" s="37">
        <f>SUMPRODUCT(LTA!J95:AN95,LTA!J$102:AN$102,LTA!J$103:AN$103)</f>
        <v>98.28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-334.79999999999995</v>
      </c>
      <c r="AC95">
        <f t="shared" si="3"/>
        <v>14.413569239406282</v>
      </c>
      <c r="AD95">
        <f t="shared" si="4"/>
        <v>1014.5924463178775</v>
      </c>
      <c r="AE95">
        <f>'IDT-1'!B95</f>
        <v>81</v>
      </c>
      <c r="AF95" s="24"/>
      <c r="AG95">
        <f t="shared" si="5"/>
        <v>1095.5924463178776</v>
      </c>
      <c r="AI95" s="34">
        <f>PXIL!H95</f>
        <v>0</v>
      </c>
      <c r="AJ95" s="34">
        <f>PXIL!N95</f>
        <v>0</v>
      </c>
      <c r="AK95" s="34">
        <f>RTM_IEX!H95</f>
        <v>154.47999999999999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-7.1989785415298355</v>
      </c>
      <c r="M96">
        <f>EDWPCL!S96</f>
        <v>0</v>
      </c>
      <c r="N96">
        <f>'MSW BWN'!S96</f>
        <v>7.6177819999999983</v>
      </c>
      <c r="O96">
        <f>BRPL_ISGS_exbus!DM96</f>
        <v>794.47220022790225</v>
      </c>
      <c r="P96" s="36">
        <v>111.34</v>
      </c>
      <c r="Q96" s="36">
        <v>38.249999999999993</v>
      </c>
      <c r="R96" s="38">
        <v>0</v>
      </c>
      <c r="S96" s="38">
        <v>0</v>
      </c>
      <c r="T96" s="37">
        <f>SUMPRODUCT(LTA!J96:AN96,LTA!J$101:AN$101,LTA!J$103:AN$103)</f>
        <v>62.66</v>
      </c>
      <c r="U96" s="37">
        <f>SUMPRODUCT(LTA!J96:AN96,LTA!J$102:AN$102,LTA!J$103:AN$103)</f>
        <v>100.78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-334.79999999999995</v>
      </c>
      <c r="AC96">
        <f t="shared" si="3"/>
        <v>14.43726385969063</v>
      </c>
      <c r="AD96">
        <f t="shared" si="4"/>
        <v>1017.389539826682</v>
      </c>
      <c r="AE96">
        <f>'IDT-1'!B96</f>
        <v>55</v>
      </c>
      <c r="AF96" s="24"/>
      <c r="AG96">
        <f t="shared" si="5"/>
        <v>1072.389539826682</v>
      </c>
      <c r="AI96" s="34">
        <f>PXIL!H96</f>
        <v>0</v>
      </c>
      <c r="AJ96" s="34">
        <f>PXIL!N96</f>
        <v>0</v>
      </c>
      <c r="AK96" s="34">
        <f>RTM_IEX!H96</f>
        <v>163.16999999999999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-7.1989785415298355</v>
      </c>
      <c r="M97">
        <f>EDWPCL!S97</f>
        <v>0</v>
      </c>
      <c r="N97">
        <f>'MSW BWN'!S97</f>
        <v>7.7231432</v>
      </c>
      <c r="O97">
        <f>BRPL_ISGS_exbus!DM97</f>
        <v>794.47226150602751</v>
      </c>
      <c r="P97" s="36">
        <v>111.34</v>
      </c>
      <c r="Q97" s="36">
        <v>38.249999999999993</v>
      </c>
      <c r="R97" s="38">
        <v>0</v>
      </c>
      <c r="S97" s="38">
        <v>0</v>
      </c>
      <c r="T97" s="37">
        <f>SUMPRODUCT(LTA!J97:AN97,LTA!J$101:AN$101,LTA!J$103:AN$103)</f>
        <v>63</v>
      </c>
      <c r="U97" s="37">
        <f>SUMPRODUCT(LTA!J97:AN97,LTA!J$102:AN$102,LTA!J$103:AN$103)</f>
        <v>100.78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-334.79999999999995</v>
      </c>
      <c r="AC97">
        <f t="shared" si="3"/>
        <v>14.619421408506881</v>
      </c>
      <c r="AD97">
        <f t="shared" si="4"/>
        <v>1038.8928047559909</v>
      </c>
      <c r="AE97">
        <f>'IDT-1'!B97</f>
        <v>31</v>
      </c>
      <c r="AF97" s="24"/>
      <c r="AG97">
        <f t="shared" si="5"/>
        <v>1069.8928047559909</v>
      </c>
      <c r="AI97" s="34">
        <f>PXIL!H97</f>
        <v>0</v>
      </c>
      <c r="AJ97" s="34">
        <f>PXIL!N97</f>
        <v>0</v>
      </c>
      <c r="AK97" s="34">
        <f>RTM_IEX!H97</f>
        <v>184.41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-7.1989785415298355</v>
      </c>
      <c r="M98">
        <f>EDWPCL!S98</f>
        <v>0</v>
      </c>
      <c r="N98">
        <f>'MSW BWN'!S98</f>
        <v>7.5692823999999987</v>
      </c>
      <c r="O98">
        <f>BRPL_ISGS_exbus!DM98</f>
        <v>794.47227128090231</v>
      </c>
      <c r="P98" s="36">
        <v>111.34</v>
      </c>
      <c r="Q98" s="36">
        <v>38.249999999999993</v>
      </c>
      <c r="R98" s="38">
        <v>0</v>
      </c>
      <c r="S98" s="38">
        <v>0</v>
      </c>
      <c r="T98" s="37">
        <f>SUMPRODUCT(LTA!J98:AN98,LTA!J$101:AN$101,LTA!J$103:AN$103)</f>
        <v>63</v>
      </c>
      <c r="U98" s="37">
        <f>SUMPRODUCT(LTA!J98:AN98,LTA!J$102:AN$102,LTA!J$103:AN$103)</f>
        <v>100.78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6.76</v>
      </c>
      <c r="Z98" s="34">
        <f>IEX!N98</f>
        <v>0</v>
      </c>
      <c r="AA98" s="75">
        <f>STOA!H98</f>
        <v>0.48</v>
      </c>
      <c r="AB98" s="75">
        <f>-STOA!N98</f>
        <v>-334.79999999999995</v>
      </c>
      <c r="AC98">
        <f t="shared" si="3"/>
        <v>14.650637059895828</v>
      </c>
      <c r="AD98">
        <f t="shared" si="4"/>
        <v>1042.5777380794766</v>
      </c>
      <c r="AE98">
        <f>'IDT-1'!B98</f>
        <v>0</v>
      </c>
      <c r="AF98" s="24"/>
      <c r="AG98">
        <f t="shared" si="5"/>
        <v>1042.5777380794766</v>
      </c>
      <c r="AI98" s="34">
        <f>PXIL!H98</f>
        <v>0</v>
      </c>
      <c r="AJ98" s="34">
        <f>PXIL!N98</f>
        <v>0</v>
      </c>
      <c r="AK98" s="34">
        <f>RTM_IEX!H98</f>
        <v>181.52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0.26533919999999972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2.0155458952780601</v>
      </c>
      <c r="J99">
        <f t="shared" si="6"/>
        <v>0</v>
      </c>
      <c r="K99">
        <f t="shared" si="6"/>
        <v>0</v>
      </c>
      <c r="L99">
        <f t="shared" si="6"/>
        <v>-0.17106070579417981</v>
      </c>
      <c r="M99">
        <f t="shared" si="6"/>
        <v>0</v>
      </c>
      <c r="N99">
        <f t="shared" si="6"/>
        <v>0.17918009979999999</v>
      </c>
      <c r="O99">
        <f t="shared" si="6"/>
        <v>20.952001898855304</v>
      </c>
      <c r="P99" s="36">
        <f t="shared" si="6"/>
        <v>1.6475947205611796</v>
      </c>
      <c r="Q99" s="36">
        <f t="shared" si="6"/>
        <v>0.78475125081774189</v>
      </c>
      <c r="R99" s="38">
        <f t="shared" si="6"/>
        <v>0.49220879139072848</v>
      </c>
      <c r="S99" s="38">
        <f t="shared" si="6"/>
        <v>0</v>
      </c>
      <c r="T99" s="37">
        <f t="shared" si="6"/>
        <v>5.7466824999999995</v>
      </c>
      <c r="U99" s="37">
        <f t="shared" si="6"/>
        <v>2.3173050000000015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7.1929999999999994E-2</v>
      </c>
      <c r="Z99" s="34">
        <f t="shared" si="6"/>
        <v>0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0.35889442584869635</v>
      </c>
      <c r="AD99">
        <f t="shared" si="6"/>
        <v>28.224061725060128</v>
      </c>
      <c r="AE99">
        <f t="shared" si="6"/>
        <v>1.0162500000000001</v>
      </c>
      <c r="AG99">
        <f t="shared" si="6"/>
        <v>29.240311725060131</v>
      </c>
      <c r="AI99">
        <f t="shared" si="6"/>
        <v>0</v>
      </c>
      <c r="AJ99">
        <f t="shared" si="6"/>
        <v>0</v>
      </c>
      <c r="AK99">
        <f t="shared" si="6"/>
        <v>1.1363774999999998</v>
      </c>
      <c r="AL99">
        <f t="shared" si="6"/>
        <v>-0.27800000000000002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6.1824500000000002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0.55960022459292524</v>
      </c>
      <c r="M3">
        <f>EDWPCL!T3</f>
        <v>0</v>
      </c>
      <c r="N3">
        <f>'MSW BWN'!T3</f>
        <v>4.2953079999999995</v>
      </c>
      <c r="O3">
        <f>BYPL_ISGS_exbus!DM3</f>
        <v>637.81894239364703</v>
      </c>
      <c r="P3" s="36">
        <v>34.119999999999997</v>
      </c>
      <c r="Q3" s="36">
        <v>22.12</v>
      </c>
      <c r="R3" s="38">
        <v>0</v>
      </c>
      <c r="S3" s="38">
        <v>0</v>
      </c>
      <c r="T3" s="37">
        <f>SUMPRODUCT(LTA!J3:AN3,LTA!J$101:AN$101,LTA!J$104:AN$104)</f>
        <v>53.33</v>
      </c>
      <c r="U3" s="37">
        <f>SUMPRODUCT(LTA!J3:AN3,LTA!J$102:AN$102,LTA!J$104:AN$104)</f>
        <v>118.97999999999999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-64</v>
      </c>
      <c r="AA3" s="75">
        <f>STOA!I3</f>
        <v>0</v>
      </c>
      <c r="AB3" s="75">
        <f>-STOA!O3</f>
        <v>-326.74</v>
      </c>
      <c r="AC3">
        <f>SUMIF(B3:AB3,"&gt;0")*$AC$2-SUMIF(B3:AB3,"&lt;0")*($AC$2/(1-$AC$2))+SUMIF(AI3:AR3,"&gt;0")*$AC$2-SUMIF(AI3:AR3,"&lt;0")*($AC$2/(1-$AC$2))</f>
        <v>11.207140460489706</v>
      </c>
      <c r="AD3">
        <f>SUM(B3:AB3,AI3:AV3)-AC3</f>
        <v>508.05916015775034</v>
      </c>
      <c r="AE3">
        <f>'IDT-1'!C3</f>
        <v>0</v>
      </c>
      <c r="AF3" s="24"/>
      <c r="AG3">
        <f>SUM(AD3:AF3)</f>
        <v>508.05916015775034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0.60513419427288062</v>
      </c>
      <c r="M4">
        <f>EDWPCL!T4</f>
        <v>0</v>
      </c>
      <c r="N4">
        <f>'MSW BWN'!T4</f>
        <v>4.3230319999999995</v>
      </c>
      <c r="O4">
        <f>BYPL_ISGS_exbus!DM4</f>
        <v>638.50613700697261</v>
      </c>
      <c r="P4" s="36">
        <v>34.119999999999997</v>
      </c>
      <c r="Q4" s="36">
        <v>11.589999999999998</v>
      </c>
      <c r="R4" s="38">
        <v>0</v>
      </c>
      <c r="S4" s="38">
        <v>0</v>
      </c>
      <c r="T4" s="37">
        <f>SUMPRODUCT(LTA!J4:AN4,LTA!J$101:AN$101,LTA!J$104:AN$104)</f>
        <v>53.33</v>
      </c>
      <c r="U4" s="37">
        <f>SUMPRODUCT(LTA!J4:AN4,LTA!J$102:AN$102,LTA!J$104:AN$104)</f>
        <v>119.32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-76</v>
      </c>
      <c r="AA4" s="75">
        <f>STOA!I4</f>
        <v>0</v>
      </c>
      <c r="AB4" s="75">
        <f>-STOA!O4</f>
        <v>-326.74</v>
      </c>
      <c r="AC4">
        <f t="shared" ref="AC4:AC67" si="0">SUMIF(B4:AB4,"&gt;0")*$AC$2-SUMIF(B4:AB4,"&lt;0")*($AC$2/(1-$AC$2))+SUMIF(AI4:AR4,"&gt;0")*$AC$2-SUMIF(AI4:AR4,"&lt;0")*($AC$2/(1-$AC$2))</f>
        <v>11.161816893086508</v>
      </c>
      <c r="AD4">
        <f t="shared" ref="AD4:AD67" si="1">SUM(B4:AB4,AI4:AV4)-AC4</f>
        <v>494.67493630815903</v>
      </c>
      <c r="AE4">
        <f>'IDT-1'!C4</f>
        <v>0</v>
      </c>
      <c r="AF4" s="24"/>
      <c r="AG4">
        <f t="shared" ref="AG4:AG67" si="2">SUM(AD4:AF4)</f>
        <v>494.67493630815903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0.61267902481104974</v>
      </c>
      <c r="M5">
        <f>EDWPCL!T5</f>
        <v>0</v>
      </c>
      <c r="N5">
        <f>'MSW BWN'!T5</f>
        <v>4.3316359999999987</v>
      </c>
      <c r="O5">
        <f>BYPL_ISGS_exbus!DM5</f>
        <v>635.27583354563501</v>
      </c>
      <c r="P5" s="36">
        <v>34.119999999999997</v>
      </c>
      <c r="Q5" s="36">
        <v>11.589999999999998</v>
      </c>
      <c r="R5" s="38">
        <v>0</v>
      </c>
      <c r="S5" s="38">
        <v>0</v>
      </c>
      <c r="T5" s="37">
        <f>SUMPRODUCT(LTA!J5:AN5,LTA!J$101:AN$101,LTA!J$104:AN$104)</f>
        <v>53.33</v>
      </c>
      <c r="U5" s="37">
        <f>SUMPRODUCT(LTA!J5:AN5,LTA!J$102:AN$102,LTA!J$104:AN$104)</f>
        <v>119.47999999999999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-81</v>
      </c>
      <c r="AA5" s="75">
        <f>STOA!I5</f>
        <v>0</v>
      </c>
      <c r="AB5" s="75">
        <f>-STOA!O5</f>
        <v>-326.74</v>
      </c>
      <c r="AC5">
        <f t="shared" si="0"/>
        <v>11.373354410484689</v>
      </c>
      <c r="AD5">
        <f t="shared" si="1"/>
        <v>463.40924415996142</v>
      </c>
      <c r="AE5">
        <f>'IDT-1'!C5</f>
        <v>0</v>
      </c>
      <c r="AF5" s="24"/>
      <c r="AG5">
        <f t="shared" si="2"/>
        <v>463.40924415996142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0.6030454800673779</v>
      </c>
      <c r="M6">
        <f>EDWPCL!T6</f>
        <v>0</v>
      </c>
      <c r="N6">
        <f>'MSW BWN'!T6</f>
        <v>4.3086919999999989</v>
      </c>
      <c r="O6">
        <f>BYPL_ISGS_exbus!DM6</f>
        <v>629.84617181816793</v>
      </c>
      <c r="P6" s="36">
        <v>34.119999999999997</v>
      </c>
      <c r="Q6" s="36">
        <v>11.589999999999998</v>
      </c>
      <c r="R6" s="38">
        <v>0</v>
      </c>
      <c r="S6" s="38">
        <v>0</v>
      </c>
      <c r="T6" s="37">
        <f>SUMPRODUCT(LTA!J6:AN6,LTA!J$101:AN$101,LTA!J$104:AN$104)</f>
        <v>52.67</v>
      </c>
      <c r="U6" s="37">
        <f>SUMPRODUCT(LTA!J6:AN6,LTA!J$102:AN$102,LTA!J$104:AN$104)</f>
        <v>119.47999999999999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-91</v>
      </c>
      <c r="AA6" s="75">
        <f>STOA!I6</f>
        <v>0</v>
      </c>
      <c r="AB6" s="75">
        <f>-STOA!O6</f>
        <v>-326.74</v>
      </c>
      <c r="AC6">
        <f t="shared" si="0"/>
        <v>11.364283389222562</v>
      </c>
      <c r="AD6">
        <f t="shared" si="1"/>
        <v>452.29607590901276</v>
      </c>
      <c r="AE6">
        <f>'IDT-1'!C6</f>
        <v>0</v>
      </c>
      <c r="AF6" s="24"/>
      <c r="AG6">
        <f t="shared" si="2"/>
        <v>452.29607590901276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0.60734418865805728</v>
      </c>
      <c r="M7">
        <f>EDWPCL!T7</f>
        <v>0</v>
      </c>
      <c r="N7">
        <f>'MSW BWN'!T7</f>
        <v>4.2809679999999988</v>
      </c>
      <c r="O7">
        <f>BYPL_ISGS_exbus!DM7</f>
        <v>641.44192564634761</v>
      </c>
      <c r="P7" s="36">
        <v>34.119999999999997</v>
      </c>
      <c r="Q7" s="36">
        <v>11.589999999999998</v>
      </c>
      <c r="R7" s="38">
        <v>0</v>
      </c>
      <c r="S7" s="38">
        <v>0</v>
      </c>
      <c r="T7" s="37">
        <f>SUMPRODUCT(LTA!J7:AN7,LTA!J$101:AN$101,LTA!J$104:AN$104)</f>
        <v>53</v>
      </c>
      <c r="U7" s="37">
        <f>SUMPRODUCT(LTA!J7:AN7,LTA!J$102:AN$102,LTA!J$104:AN$104)</f>
        <v>90.69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-81</v>
      </c>
      <c r="AA7" s="75">
        <f>STOA!I7</f>
        <v>0</v>
      </c>
      <c r="AB7" s="75">
        <f>-STOA!O7</f>
        <v>-326.74</v>
      </c>
      <c r="AC7">
        <f t="shared" si="0"/>
        <v>11.053003794433652</v>
      </c>
      <c r="AD7">
        <f t="shared" si="1"/>
        <v>455.71968404057196</v>
      </c>
      <c r="AE7">
        <f>'IDT-1'!C7</f>
        <v>0</v>
      </c>
      <c r="AF7" s="24"/>
      <c r="AG7">
        <f t="shared" si="2"/>
        <v>455.71968404057196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0.59816732172936549</v>
      </c>
      <c r="M8">
        <f>EDWPCL!T8</f>
        <v>0</v>
      </c>
      <c r="N8">
        <f>'MSW BWN'!T8</f>
        <v>4.3316359999999987</v>
      </c>
      <c r="O8">
        <f>BYPL_ISGS_exbus!DM8</f>
        <v>640.06884550486132</v>
      </c>
      <c r="P8" s="36">
        <v>34.119999999999997</v>
      </c>
      <c r="Q8" s="36">
        <v>11.589999999999998</v>
      </c>
      <c r="R8" s="38">
        <v>0</v>
      </c>
      <c r="S8" s="38">
        <v>0</v>
      </c>
      <c r="T8" s="37">
        <f>SUMPRODUCT(LTA!J8:AN8,LTA!J$101:AN$101,LTA!J$104:AN$104)</f>
        <v>53.33</v>
      </c>
      <c r="U8" s="37">
        <f>SUMPRODUCT(LTA!J8:AN8,LTA!J$102:AN$102,LTA!J$104:AN$104)</f>
        <v>78.78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-81</v>
      </c>
      <c r="AA8" s="75">
        <f>STOA!I8</f>
        <v>0</v>
      </c>
      <c r="AB8" s="75">
        <f>-STOA!O8</f>
        <v>-326.74</v>
      </c>
      <c r="AC8">
        <f t="shared" si="0"/>
        <v>10.902190658138521</v>
      </c>
      <c r="AD8">
        <f t="shared" si="1"/>
        <v>447.95890816845218</v>
      </c>
      <c r="AE8">
        <f>'IDT-1'!C8</f>
        <v>0</v>
      </c>
      <c r="AF8" s="24"/>
      <c r="AG8">
        <f t="shared" si="2"/>
        <v>447.95890816845218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0.52508927568781583</v>
      </c>
      <c r="M9">
        <f>EDWPCL!T9</f>
        <v>0</v>
      </c>
      <c r="N9">
        <f>'MSW BWN'!T9</f>
        <v>4.3593599999999988</v>
      </c>
      <c r="O9">
        <f>BYPL_ISGS_exbus!DM9</f>
        <v>638.99584713975639</v>
      </c>
      <c r="P9" s="36">
        <v>34.119999999999997</v>
      </c>
      <c r="Q9" s="36">
        <v>11.589999999999998</v>
      </c>
      <c r="R9" s="38">
        <v>0</v>
      </c>
      <c r="S9" s="38">
        <v>0</v>
      </c>
      <c r="T9" s="37">
        <f>SUMPRODUCT(LTA!J9:AN9,LTA!J$101:AN$101,LTA!J$104:AN$104)</f>
        <v>54.33</v>
      </c>
      <c r="U9" s="37">
        <f>SUMPRODUCT(LTA!J9:AN9,LTA!J$102:AN$102,LTA!J$104:AN$104)</f>
        <v>79.12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-96</v>
      </c>
      <c r="AA9" s="75">
        <f>STOA!I9</f>
        <v>0</v>
      </c>
      <c r="AB9" s="75">
        <f>-STOA!O9</f>
        <v>-326.74</v>
      </c>
      <c r="AC9">
        <f t="shared" si="0"/>
        <v>10.946408286509335</v>
      </c>
      <c r="AD9">
        <f t="shared" si="1"/>
        <v>443.13633812893494</v>
      </c>
      <c r="AE9">
        <f>'IDT-1'!C9</f>
        <v>0</v>
      </c>
      <c r="AF9" s="24"/>
      <c r="AG9">
        <f t="shared" si="2"/>
        <v>443.13633812893494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0.58822234699606968</v>
      </c>
      <c r="M10">
        <f>EDWPCL!T10</f>
        <v>0</v>
      </c>
      <c r="N10">
        <f>'MSW BWN'!T10</f>
        <v>4.3823039999999986</v>
      </c>
      <c r="O10">
        <f>BYPL_ISGS_exbus!DM10</f>
        <v>638.99584713975639</v>
      </c>
      <c r="P10" s="36">
        <v>34.119999999999997</v>
      </c>
      <c r="Q10" s="36">
        <v>11.589999999999998</v>
      </c>
      <c r="R10" s="38">
        <v>0</v>
      </c>
      <c r="S10" s="38">
        <v>0</v>
      </c>
      <c r="T10" s="37">
        <f>SUMPRODUCT(LTA!J10:AN10,LTA!J$101:AN$101,LTA!J$104:AN$104)</f>
        <v>54.67</v>
      </c>
      <c r="U10" s="37">
        <f>SUMPRODUCT(LTA!J10:AN10,LTA!J$102:AN$102,LTA!J$104:AN$104)</f>
        <v>79.28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-99</v>
      </c>
      <c r="AA10" s="75">
        <f>STOA!I10</f>
        <v>0</v>
      </c>
      <c r="AB10" s="75">
        <f>-STOA!O10</f>
        <v>-326.74</v>
      </c>
      <c r="AC10">
        <f t="shared" si="0"/>
        <v>10.976744807082991</v>
      </c>
      <c r="AD10">
        <f t="shared" si="1"/>
        <v>440.69207867966946</v>
      </c>
      <c r="AE10">
        <f>'IDT-1'!C10</f>
        <v>0</v>
      </c>
      <c r="AF10" s="24"/>
      <c r="AG10">
        <f t="shared" si="2"/>
        <v>440.69207867966946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0.60280291970802924</v>
      </c>
      <c r="M11">
        <f>EDWPCL!T11</f>
        <v>0</v>
      </c>
      <c r="N11">
        <f>'MSW BWN'!T11</f>
        <v>4.3545799999999995</v>
      </c>
      <c r="O11">
        <f>BYPL_ISGS_exbus!DM11</f>
        <v>639.85402287746263</v>
      </c>
      <c r="P11" s="36">
        <v>34.119999999999997</v>
      </c>
      <c r="Q11" s="36">
        <v>11.589999999999998</v>
      </c>
      <c r="R11" s="38">
        <v>0</v>
      </c>
      <c r="S11" s="38">
        <v>0</v>
      </c>
      <c r="T11" s="37">
        <f>SUMPRODUCT(LTA!J11:AN11,LTA!J$101:AN$101,LTA!J$104:AN$104)</f>
        <v>55</v>
      </c>
      <c r="U11" s="37">
        <f>SUMPRODUCT(LTA!J11:AN11,LTA!J$102:AN$102,LTA!J$104:AN$104)</f>
        <v>79.78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-99</v>
      </c>
      <c r="AA11" s="75">
        <f>STOA!I11</f>
        <v>0</v>
      </c>
      <c r="AB11" s="75">
        <f>-STOA!O11</f>
        <v>-326.74</v>
      </c>
      <c r="AC11">
        <f t="shared" si="0"/>
        <v>10.990815078490506</v>
      </c>
      <c r="AD11">
        <f t="shared" si="1"/>
        <v>442.35304071868018</v>
      </c>
      <c r="AE11">
        <f>'IDT-1'!C11</f>
        <v>0</v>
      </c>
      <c r="AF11" s="24"/>
      <c r="AG11">
        <f t="shared" si="2"/>
        <v>442.35304071868018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4.3689199999999992</v>
      </c>
      <c r="O12">
        <f>BYPL_ISGS_exbus!DM12</f>
        <v>639.85402287746263</v>
      </c>
      <c r="P12" s="36">
        <v>34.119999999999997</v>
      </c>
      <c r="Q12" s="36">
        <v>11.589999999999998</v>
      </c>
      <c r="R12" s="38">
        <v>0</v>
      </c>
      <c r="S12" s="38">
        <v>0</v>
      </c>
      <c r="T12" s="37">
        <f>SUMPRODUCT(LTA!J12:AN12,LTA!J$101:AN$101,LTA!J$104:AN$104)</f>
        <v>56</v>
      </c>
      <c r="U12" s="37">
        <f>SUMPRODUCT(LTA!J12:AN12,LTA!J$102:AN$102,LTA!J$104:AN$104)</f>
        <v>80.28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-99</v>
      </c>
      <c r="AA12" s="75">
        <f>STOA!I12</f>
        <v>0</v>
      </c>
      <c r="AB12" s="75">
        <f>-STOA!O12</f>
        <v>-326.74</v>
      </c>
      <c r="AC12">
        <f t="shared" si="0"/>
        <v>11.00361849377337</v>
      </c>
      <c r="AD12">
        <f t="shared" si="1"/>
        <v>443.86445340850025</v>
      </c>
      <c r="AE12">
        <f>'IDT-1'!C12</f>
        <v>0</v>
      </c>
      <c r="AF12" s="24"/>
      <c r="AG12">
        <f t="shared" si="2"/>
        <v>443.86445340850025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4.2312559999999992</v>
      </c>
      <c r="O13">
        <f>BYPL_ISGS_exbus!DM13</f>
        <v>641.47997839957998</v>
      </c>
      <c r="P13" s="36">
        <v>34.119999999999997</v>
      </c>
      <c r="Q13" s="36">
        <v>11.59</v>
      </c>
      <c r="R13" s="38">
        <v>0</v>
      </c>
      <c r="S13" s="38">
        <v>0</v>
      </c>
      <c r="T13" s="37">
        <f>SUMPRODUCT(LTA!J13:AN13,LTA!J$101:AN$101,LTA!J$104:AN$104)</f>
        <v>46.67</v>
      </c>
      <c r="U13" s="37">
        <f>SUMPRODUCT(LTA!J13:AN13,LTA!J$102:AN$102,LTA!J$104:AN$104)</f>
        <v>76.94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-104</v>
      </c>
      <c r="AA13" s="75">
        <f>STOA!I13</f>
        <v>0</v>
      </c>
      <c r="AB13" s="75">
        <f>-STOA!O13</f>
        <v>-326.74</v>
      </c>
      <c r="AC13">
        <f t="shared" si="0"/>
        <v>10.9520479311836</v>
      </c>
      <c r="AD13">
        <f t="shared" si="1"/>
        <v>427.73431549320736</v>
      </c>
      <c r="AE13">
        <f>'IDT-1'!C13</f>
        <v>0</v>
      </c>
      <c r="AF13" s="24"/>
      <c r="AG13">
        <f t="shared" si="2"/>
        <v>427.73431549320736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0.61100954519932638</v>
      </c>
      <c r="M14">
        <f>EDWPCL!T14</f>
        <v>0</v>
      </c>
      <c r="N14">
        <f>'MSW BWN'!T14</f>
        <v>4.1853679999999995</v>
      </c>
      <c r="O14">
        <f>BYPL_ISGS_exbus!DM14</f>
        <v>641.47989653834202</v>
      </c>
      <c r="P14" s="36">
        <v>34.119999999999997</v>
      </c>
      <c r="Q14" s="36">
        <v>11.59</v>
      </c>
      <c r="R14" s="38">
        <v>0</v>
      </c>
      <c r="S14" s="38">
        <v>0</v>
      </c>
      <c r="T14" s="37">
        <f>SUMPRODUCT(LTA!J14:AN14,LTA!J$101:AN$101,LTA!J$104:AN$104)</f>
        <v>47</v>
      </c>
      <c r="U14" s="37">
        <f>SUMPRODUCT(LTA!J14:AN14,LTA!J$102:AN$102,LTA!J$104:AN$104)</f>
        <v>76.78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-109</v>
      </c>
      <c r="AA14" s="75">
        <f>STOA!I14</f>
        <v>0</v>
      </c>
      <c r="AB14" s="75">
        <f>-STOA!O14</f>
        <v>-326.74</v>
      </c>
      <c r="AC14">
        <f t="shared" si="0"/>
        <v>10.995431549344909</v>
      </c>
      <c r="AD14">
        <f t="shared" si="1"/>
        <v>422.81329253419648</v>
      </c>
      <c r="AE14">
        <f>'IDT-1'!C14</f>
        <v>0</v>
      </c>
      <c r="AF14" s="24"/>
      <c r="AG14">
        <f t="shared" si="2"/>
        <v>422.81329253419648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0.60982369455362151</v>
      </c>
      <c r="M15">
        <f>EDWPCL!T15</f>
        <v>0</v>
      </c>
      <c r="N15">
        <f>'MSW BWN'!T15</f>
        <v>4.0429239999999993</v>
      </c>
      <c r="O15">
        <f>BYPL_ISGS_exbus!DM15</f>
        <v>629.82653279782039</v>
      </c>
      <c r="P15" s="36">
        <v>34.119999999999997</v>
      </c>
      <c r="Q15" s="36">
        <v>11.59</v>
      </c>
      <c r="R15" s="38">
        <v>0</v>
      </c>
      <c r="S15" s="38">
        <v>0</v>
      </c>
      <c r="T15" s="37">
        <f>SUMPRODUCT(LTA!J15:AN15,LTA!J$101:AN$101,LTA!J$104:AN$104)</f>
        <v>38</v>
      </c>
      <c r="U15" s="37">
        <f>SUMPRODUCT(LTA!J15:AN15,LTA!J$102:AN$102,LTA!J$104:AN$104)</f>
        <v>71.94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-119</v>
      </c>
      <c r="AA15" s="75">
        <f>STOA!I15</f>
        <v>0</v>
      </c>
      <c r="AB15" s="75">
        <f>-STOA!O15</f>
        <v>-326.74</v>
      </c>
      <c r="AC15">
        <f t="shared" si="0"/>
        <v>10.890205853602662</v>
      </c>
      <c r="AD15">
        <f t="shared" si="1"/>
        <v>384.28152463877143</v>
      </c>
      <c r="AE15">
        <f>'IDT-1'!C15</f>
        <v>0</v>
      </c>
      <c r="AF15" s="24"/>
      <c r="AG15">
        <f t="shared" si="2"/>
        <v>384.28152463877143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4.4692999999999987</v>
      </c>
      <c r="O16">
        <f>BYPL_ISGS_exbus!DM16</f>
        <v>633.8679800876879</v>
      </c>
      <c r="P16" s="36">
        <v>34.119999999999997</v>
      </c>
      <c r="Q16" s="36">
        <v>11.59</v>
      </c>
      <c r="R16" s="38">
        <v>0</v>
      </c>
      <c r="S16" s="38">
        <v>0</v>
      </c>
      <c r="T16" s="37">
        <f>SUMPRODUCT(LTA!J16:AN16,LTA!J$101:AN$101,LTA!J$104:AN$104)</f>
        <v>39</v>
      </c>
      <c r="U16" s="37">
        <f>SUMPRODUCT(LTA!J16:AN16,LTA!J$102:AN$102,LTA!J$104:AN$104)</f>
        <v>71.78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-119</v>
      </c>
      <c r="AA16" s="75">
        <f>STOA!I16</f>
        <v>0</v>
      </c>
      <c r="AB16" s="75">
        <f>-STOA!O16</f>
        <v>-326.74</v>
      </c>
      <c r="AC16">
        <f t="shared" si="0"/>
        <v>10.994113658085935</v>
      </c>
      <c r="AD16">
        <f t="shared" si="1"/>
        <v>382.48829545441305</v>
      </c>
      <c r="AE16">
        <f>'IDT-1'!C16</f>
        <v>0</v>
      </c>
      <c r="AF16" s="24"/>
      <c r="AG16">
        <f t="shared" si="2"/>
        <v>382.48829545441305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0.60793711398090966</v>
      </c>
      <c r="M17">
        <f>EDWPCL!T17</f>
        <v>0</v>
      </c>
      <c r="N17">
        <f>'MSW BWN'!T17</f>
        <v>4.5381319999999992</v>
      </c>
      <c r="O17">
        <f>BYPL_ISGS_exbus!DM17</f>
        <v>636.24102472959146</v>
      </c>
      <c r="P17" s="36">
        <v>34.119999999999997</v>
      </c>
      <c r="Q17" s="36">
        <v>11.59</v>
      </c>
      <c r="R17" s="38">
        <v>0</v>
      </c>
      <c r="S17" s="38">
        <v>0</v>
      </c>
      <c r="T17" s="37">
        <f>SUMPRODUCT(LTA!J17:AN17,LTA!J$101:AN$101,LTA!J$104:AN$104)</f>
        <v>39.67</v>
      </c>
      <c r="U17" s="37">
        <f>SUMPRODUCT(LTA!J17:AN17,LTA!J$102:AN$102,LTA!J$104:AN$104)</f>
        <v>71.28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-119</v>
      </c>
      <c r="AA17" s="75">
        <f>STOA!I17</f>
        <v>0</v>
      </c>
      <c r="AB17" s="75">
        <f>-STOA!O17</f>
        <v>-326.74</v>
      </c>
      <c r="AC17">
        <f t="shared" si="0"/>
        <v>11.058369378451395</v>
      </c>
      <c r="AD17">
        <f t="shared" si="1"/>
        <v>380.0311744651209</v>
      </c>
      <c r="AE17">
        <f>'IDT-1'!C17</f>
        <v>0</v>
      </c>
      <c r="AF17" s="24"/>
      <c r="AG17">
        <f t="shared" si="2"/>
        <v>380.0311744651209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4.5983599999999987</v>
      </c>
      <c r="O18">
        <f>BYPL_ISGS_exbus!DM18</f>
        <v>637.05832054309485</v>
      </c>
      <c r="P18" s="36">
        <v>34.119999999999997</v>
      </c>
      <c r="Q18" s="36">
        <v>11.59</v>
      </c>
      <c r="R18" s="38">
        <v>0</v>
      </c>
      <c r="S18" s="38">
        <v>0</v>
      </c>
      <c r="T18" s="37">
        <f>SUMPRODUCT(LTA!J18:AN18,LTA!J$101:AN$101,LTA!J$104:AN$104)</f>
        <v>40</v>
      </c>
      <c r="U18" s="37">
        <f>SUMPRODUCT(LTA!J18:AN18,LTA!J$102:AN$102,LTA!J$104:AN$104)</f>
        <v>71.12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-119</v>
      </c>
      <c r="AA18" s="75">
        <f>STOA!I18</f>
        <v>0</v>
      </c>
      <c r="AB18" s="75">
        <f>-STOA!O18</f>
        <v>-326.74</v>
      </c>
      <c r="AC18">
        <f t="shared" si="0"/>
        <v>11.084150725985577</v>
      </c>
      <c r="AD18">
        <f t="shared" si="1"/>
        <v>379.05765884192039</v>
      </c>
      <c r="AE18">
        <f>'IDT-1'!C18</f>
        <v>0</v>
      </c>
      <c r="AF18" s="24"/>
      <c r="AG18">
        <f t="shared" si="2"/>
        <v>379.05765884192039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0.59111959573273454</v>
      </c>
      <c r="M19">
        <f>EDWPCL!T19</f>
        <v>0</v>
      </c>
      <c r="N19">
        <f>'MSW BWN'!T19</f>
        <v>4.4922439999999986</v>
      </c>
      <c r="O19">
        <f>BYPL_ISGS_exbus!DM19</f>
        <v>635.90948937813732</v>
      </c>
      <c r="P19" s="36">
        <v>34.119999999999997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53</v>
      </c>
      <c r="U19" s="37">
        <f>SUMPRODUCT(LTA!J19:AN19,LTA!J$102:AN$102,LTA!J$104:AN$104)</f>
        <v>70.28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-114</v>
      </c>
      <c r="AA19" s="75">
        <f>STOA!I19</f>
        <v>0</v>
      </c>
      <c r="AB19" s="75">
        <f>-STOA!O19</f>
        <v>-326.74</v>
      </c>
      <c r="AC19">
        <f t="shared" si="0"/>
        <v>11.141687439696119</v>
      </c>
      <c r="AD19">
        <f t="shared" si="1"/>
        <v>393.883615534174</v>
      </c>
      <c r="AE19">
        <f>'IDT-1'!C19</f>
        <v>0</v>
      </c>
      <c r="AF19" s="24"/>
      <c r="AG19">
        <f t="shared" si="2"/>
        <v>393.883615534174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-18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0.60855699045480072</v>
      </c>
      <c r="M20">
        <f>EDWPCL!T20</f>
        <v>0</v>
      </c>
      <c r="N20">
        <f>'MSW BWN'!T20</f>
        <v>4.5524719999999981</v>
      </c>
      <c r="O20">
        <f>BYPL_ISGS_exbus!DM20</f>
        <v>638.28261562731313</v>
      </c>
      <c r="P20" s="36">
        <v>34.119999999999997</v>
      </c>
      <c r="Q20" s="36">
        <v>11.59</v>
      </c>
      <c r="R20" s="38">
        <v>0</v>
      </c>
      <c r="S20" s="38">
        <v>0</v>
      </c>
      <c r="T20" s="37">
        <f>SUMPRODUCT(LTA!J20:AN20,LTA!J$101:AN$101,LTA!J$104:AN$104)</f>
        <v>54</v>
      </c>
      <c r="U20" s="37">
        <f>SUMPRODUCT(LTA!J20:AN20,LTA!J$102:AN$102,LTA!J$104:AN$104)</f>
        <v>69.78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-104</v>
      </c>
      <c r="AA20" s="75">
        <f>STOA!I20</f>
        <v>0</v>
      </c>
      <c r="AB20" s="75">
        <f>-STOA!O20</f>
        <v>-326.74</v>
      </c>
      <c r="AC20">
        <f t="shared" si="0"/>
        <v>11.132589458605304</v>
      </c>
      <c r="AD20">
        <f t="shared" si="1"/>
        <v>400.84350515916259</v>
      </c>
      <c r="AE20">
        <f>'IDT-1'!C20</f>
        <v>0</v>
      </c>
      <c r="AF20" s="24"/>
      <c r="AG20">
        <f t="shared" si="2"/>
        <v>400.84350515916259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4.3775239999999993</v>
      </c>
      <c r="O21">
        <f>BYPL_ISGS_exbus!DM21</f>
        <v>648.74284099034901</v>
      </c>
      <c r="P21" s="36">
        <v>34.119999999999997</v>
      </c>
      <c r="Q21" s="36">
        <v>11.589999999999998</v>
      </c>
      <c r="R21" s="38">
        <v>0</v>
      </c>
      <c r="S21" s="38">
        <v>0</v>
      </c>
      <c r="T21" s="37">
        <f>SUMPRODUCT(LTA!J21:AN21,LTA!J$101:AN$101,LTA!J$104:AN$104)</f>
        <v>55</v>
      </c>
      <c r="U21" s="37">
        <f>SUMPRODUCT(LTA!J21:AN21,LTA!J$102:AN$102,LTA!J$104:AN$104)</f>
        <v>69.28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-104</v>
      </c>
      <c r="AA21" s="75">
        <f>STOA!I21</f>
        <v>0</v>
      </c>
      <c r="AB21" s="75">
        <f>-STOA!O21</f>
        <v>-326.74</v>
      </c>
      <c r="AC21">
        <f t="shared" si="0"/>
        <v>11.163922309469175</v>
      </c>
      <c r="AD21">
        <f t="shared" si="1"/>
        <v>418.60157170569084</v>
      </c>
      <c r="AE21">
        <f>'IDT-1'!C21</f>
        <v>0</v>
      </c>
      <c r="AF21" s="24"/>
      <c r="AG21">
        <f t="shared" si="2"/>
        <v>418.60157170569084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0.61267902481104974</v>
      </c>
      <c r="M22">
        <f>EDWPCL!T22</f>
        <v>0</v>
      </c>
      <c r="N22">
        <f>'MSW BWN'!T22</f>
        <v>4.2809679999999988</v>
      </c>
      <c r="O22">
        <f>BYPL_ISGS_exbus!DM22</f>
        <v>653.38766839034895</v>
      </c>
      <c r="P22" s="36">
        <v>34.119999999999997</v>
      </c>
      <c r="Q22" s="36">
        <v>11.589999999999998</v>
      </c>
      <c r="R22" s="38">
        <v>0</v>
      </c>
      <c r="S22" s="38">
        <v>0</v>
      </c>
      <c r="T22" s="37">
        <f>SUMPRODUCT(LTA!J22:AN22,LTA!J$101:AN$101,LTA!J$104:AN$104)</f>
        <v>55.67</v>
      </c>
      <c r="U22" s="37">
        <f>SUMPRODUCT(LTA!J22:AN22,LTA!J$102:AN$102,LTA!J$104:AN$104)</f>
        <v>68.78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-99</v>
      </c>
      <c r="AA22" s="75">
        <f>STOA!I22</f>
        <v>0</v>
      </c>
      <c r="AB22" s="75">
        <f>-STOA!O22</f>
        <v>-326.74</v>
      </c>
      <c r="AC22">
        <f t="shared" si="0"/>
        <v>11.169671158329617</v>
      </c>
      <c r="AD22">
        <f t="shared" si="1"/>
        <v>427.31409425683034</v>
      </c>
      <c r="AE22">
        <f>'IDT-1'!C22</f>
        <v>0</v>
      </c>
      <c r="AF22" s="24"/>
      <c r="AG22">
        <f t="shared" si="2"/>
        <v>427.31409425683034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4.2905279999999992</v>
      </c>
      <c r="O23">
        <f>BYPL_ISGS_exbus!DM23</f>
        <v>664.0310378466969</v>
      </c>
      <c r="P23" s="36">
        <v>34.119999999999997</v>
      </c>
      <c r="Q23" s="36">
        <v>11.589999999999998</v>
      </c>
      <c r="R23" s="38">
        <v>0</v>
      </c>
      <c r="S23" s="38">
        <v>0</v>
      </c>
      <c r="T23" s="37">
        <f>SUMPRODUCT(LTA!J23:AN23,LTA!J$101:AN$101,LTA!J$104:AN$104)</f>
        <v>55.67</v>
      </c>
      <c r="U23" s="37">
        <f>SUMPRODUCT(LTA!J23:AN23,LTA!J$102:AN$102,LTA!J$104:AN$104)</f>
        <v>72.44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-109</v>
      </c>
      <c r="AA23" s="75">
        <f>STOA!I23</f>
        <v>0</v>
      </c>
      <c r="AB23" s="75">
        <f>-STOA!O23</f>
        <v>-326.74</v>
      </c>
      <c r="AC23">
        <f t="shared" si="0"/>
        <v>11.222130503963829</v>
      </c>
      <c r="AD23">
        <f t="shared" si="1"/>
        <v>449.5745643675441</v>
      </c>
      <c r="AE23">
        <f>'IDT-1'!C23</f>
        <v>0</v>
      </c>
      <c r="AF23" s="24"/>
      <c r="AG23">
        <f t="shared" si="2"/>
        <v>449.5745643675441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4.3918639999999991</v>
      </c>
      <c r="O24">
        <f>BYPL_ISGS_exbus!DM24</f>
        <v>664.0310378466969</v>
      </c>
      <c r="P24" s="36">
        <v>34.119999999999997</v>
      </c>
      <c r="Q24" s="36">
        <v>11.589999999999998</v>
      </c>
      <c r="R24" s="38">
        <v>0</v>
      </c>
      <c r="S24" s="38">
        <v>0</v>
      </c>
      <c r="T24" s="37">
        <f>SUMPRODUCT(LTA!J24:AN24,LTA!J$101:AN$101,LTA!J$104:AN$104)</f>
        <v>55.67</v>
      </c>
      <c r="U24" s="37">
        <f>SUMPRODUCT(LTA!J24:AN24,LTA!J$102:AN$102,LTA!J$104:AN$104)</f>
        <v>71.78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-101</v>
      </c>
      <c r="AA24" s="75">
        <f>STOA!I24</f>
        <v>0</v>
      </c>
      <c r="AB24" s="75">
        <f>-STOA!O24</f>
        <v>-326.74</v>
      </c>
      <c r="AC24">
        <f t="shared" si="0"/>
        <v>11.149668464564716</v>
      </c>
      <c r="AD24">
        <f t="shared" si="1"/>
        <v>457.08836240694319</v>
      </c>
      <c r="AE24">
        <f>'IDT-1'!C24</f>
        <v>0</v>
      </c>
      <c r="AF24" s="24"/>
      <c r="AG24">
        <f t="shared" si="2"/>
        <v>457.08836240694319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0.61214149354295344</v>
      </c>
      <c r="M25">
        <f>EDWPCL!T25</f>
        <v>0</v>
      </c>
      <c r="N25">
        <f>'MSW BWN'!T25</f>
        <v>4.5199679999999987</v>
      </c>
      <c r="O25">
        <f>BYPL_ISGS_exbus!DM25</f>
        <v>671.12462302919607</v>
      </c>
      <c r="P25" s="36">
        <v>34.119999999999997</v>
      </c>
      <c r="Q25" s="36">
        <v>11.589999999999998</v>
      </c>
      <c r="R25" s="38">
        <v>0</v>
      </c>
      <c r="S25" s="38">
        <v>0</v>
      </c>
      <c r="T25" s="37">
        <f>SUMPRODUCT(LTA!J25:AN25,LTA!J$101:AN$101,LTA!J$104:AN$104)</f>
        <v>55.67</v>
      </c>
      <c r="U25" s="37">
        <f>SUMPRODUCT(LTA!J25:AN25,LTA!J$102:AN$102,LTA!J$104:AN$104)</f>
        <v>76.099999999999994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-101</v>
      </c>
      <c r="AA25" s="75">
        <f>STOA!I25</f>
        <v>0</v>
      </c>
      <c r="AB25" s="75">
        <f>-STOA!O25</f>
        <v>-326.74</v>
      </c>
      <c r="AC25">
        <f t="shared" si="0"/>
        <v>11.246614138435056</v>
      </c>
      <c r="AD25">
        <f t="shared" si="1"/>
        <v>468.53256838430394</v>
      </c>
      <c r="AE25">
        <f>'IDT-1'!C25</f>
        <v>0</v>
      </c>
      <c r="AF25" s="24"/>
      <c r="AG25">
        <f t="shared" si="2"/>
        <v>468.53256838430394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0.59148343627175748</v>
      </c>
      <c r="M26">
        <f>EDWPCL!T26</f>
        <v>0</v>
      </c>
      <c r="N26">
        <f>'MSW BWN'!T26</f>
        <v>4.1939719999999987</v>
      </c>
      <c r="O26">
        <f>BYPL_ISGS_exbus!DM26</f>
        <v>674.56984240554391</v>
      </c>
      <c r="P26" s="36">
        <v>34.119999999999997</v>
      </c>
      <c r="Q26" s="36">
        <v>11.589999999999998</v>
      </c>
      <c r="R26" s="38">
        <v>0</v>
      </c>
      <c r="S26" s="38">
        <v>0</v>
      </c>
      <c r="T26" s="37">
        <f>SUMPRODUCT(LTA!J26:AN26,LTA!J$101:AN$101,LTA!J$104:AN$104)</f>
        <v>55.33</v>
      </c>
      <c r="U26" s="37">
        <f>SUMPRODUCT(LTA!J26:AN26,LTA!J$102:AN$102,LTA!J$104:AN$104)</f>
        <v>74.94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-86</v>
      </c>
      <c r="AA26" s="75">
        <f>STOA!I26</f>
        <v>0</v>
      </c>
      <c r="AB26" s="75">
        <f>-STOA!O26</f>
        <v>-326.74</v>
      </c>
      <c r="AC26">
        <f t="shared" si="0"/>
        <v>11.132974721241965</v>
      </c>
      <c r="AD26">
        <f t="shared" si="1"/>
        <v>485.24477312057383</v>
      </c>
      <c r="AE26">
        <f>'IDT-1'!C26</f>
        <v>0</v>
      </c>
      <c r="AF26" s="24"/>
      <c r="AG26">
        <f t="shared" si="2"/>
        <v>485.24477312057383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4.3593599999999988</v>
      </c>
      <c r="O27">
        <f>BYPL_ISGS_exbus!DM27</f>
        <v>682.94335503412094</v>
      </c>
      <c r="P27" s="36">
        <v>34.119999999999997</v>
      </c>
      <c r="Q27" s="36">
        <v>22.12</v>
      </c>
      <c r="R27" s="38">
        <v>0</v>
      </c>
      <c r="S27" s="38">
        <v>0</v>
      </c>
      <c r="T27" s="37">
        <f>SUMPRODUCT(LTA!J27:AN27,LTA!J$101:AN$101,LTA!J$104:AN$104)</f>
        <v>53.33</v>
      </c>
      <c r="U27" s="37">
        <f>SUMPRODUCT(LTA!J27:AN27,LTA!J$102:AN$102,LTA!J$104:AN$104)</f>
        <v>103.41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-274</v>
      </c>
      <c r="AA27" s="75">
        <f>STOA!I27</f>
        <v>0</v>
      </c>
      <c r="AB27" s="75">
        <f>-STOA!O27</f>
        <v>-100</v>
      </c>
      <c r="AC27">
        <f t="shared" si="0"/>
        <v>11.534864655167262</v>
      </c>
      <c r="AD27">
        <f t="shared" si="1"/>
        <v>524.13083580775196</v>
      </c>
      <c r="AE27">
        <f>'IDT-1'!C27</f>
        <v>0</v>
      </c>
      <c r="AF27" s="24"/>
      <c r="AG27">
        <f t="shared" si="2"/>
        <v>524.13083580775196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0.61267902481104974</v>
      </c>
      <c r="M28">
        <f>EDWPCL!T28</f>
        <v>0</v>
      </c>
      <c r="N28">
        <f>'MSW BWN'!T28</f>
        <v>4.3918639999999991</v>
      </c>
      <c r="O28">
        <f>BYPL_ISGS_exbus!DM28</f>
        <v>697.89185525659798</v>
      </c>
      <c r="P28" s="36">
        <v>34.119999999999997</v>
      </c>
      <c r="Q28" s="36">
        <v>22.12</v>
      </c>
      <c r="R28" s="38">
        <v>0.38741721854304634</v>
      </c>
      <c r="S28" s="38">
        <v>0</v>
      </c>
      <c r="T28" s="37">
        <f>SUMPRODUCT(LTA!J28:AN28,LTA!J$101:AN$101,LTA!J$104:AN$104)</f>
        <v>52.33</v>
      </c>
      <c r="U28" s="37">
        <f>SUMPRODUCT(LTA!J28:AN28,LTA!J$102:AN$102,LTA!J$104:AN$104)</f>
        <v>109.66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-255</v>
      </c>
      <c r="AA28" s="75">
        <f>STOA!I28</f>
        <v>0</v>
      </c>
      <c r="AB28" s="75">
        <f>-STOA!O28</f>
        <v>-100</v>
      </c>
      <c r="AC28">
        <f t="shared" si="0"/>
        <v>11.580992029398494</v>
      </c>
      <c r="AD28">
        <f t="shared" si="1"/>
        <v>559.70312987454076</v>
      </c>
      <c r="AE28">
        <f>'IDT-1'!C28</f>
        <v>0</v>
      </c>
      <c r="AF28" s="24"/>
      <c r="AG28">
        <f t="shared" si="2"/>
        <v>559.70312987454076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0.61267902481104974</v>
      </c>
      <c r="M29">
        <f>EDWPCL!T29</f>
        <v>0</v>
      </c>
      <c r="N29">
        <f>'MSW BWN'!T29</f>
        <v>4.3316359999999987</v>
      </c>
      <c r="O29">
        <f>BYPL_ISGS_exbus!DM29</f>
        <v>740.3724516664056</v>
      </c>
      <c r="P29" s="36">
        <v>34.119999999999997</v>
      </c>
      <c r="Q29" s="36">
        <v>22.12</v>
      </c>
      <c r="R29" s="38">
        <v>3.67</v>
      </c>
      <c r="S29" s="38">
        <v>0</v>
      </c>
      <c r="T29" s="37">
        <f>SUMPRODUCT(LTA!J29:AN29,LTA!J$101:AN$101,LTA!J$104:AN$104)</f>
        <v>45.67</v>
      </c>
      <c r="U29" s="37">
        <f>SUMPRODUCT(LTA!J29:AN29,LTA!J$102:AN$102,LTA!J$104:AN$104)</f>
        <v>115.97999999999999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-244</v>
      </c>
      <c r="AA29" s="75">
        <f>STOA!I29</f>
        <v>0</v>
      </c>
      <c r="AB29" s="75">
        <f>-STOA!O29</f>
        <v>-100</v>
      </c>
      <c r="AC29">
        <f t="shared" si="0"/>
        <v>11.872391248362733</v>
      </c>
      <c r="AD29">
        <f t="shared" si="1"/>
        <v>614.18682544285377</v>
      </c>
      <c r="AE29">
        <f>'IDT-1'!C29</f>
        <v>-11</v>
      </c>
      <c r="AF29" s="24"/>
      <c r="AG29">
        <f t="shared" si="2"/>
        <v>603.18682544285377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0.61267902481104974</v>
      </c>
      <c r="M30">
        <f>EDWPCL!T30</f>
        <v>0</v>
      </c>
      <c r="N30">
        <f>'MSW BWN'!T30</f>
        <v>4.2494199999999998</v>
      </c>
      <c r="O30">
        <f>BYPL_ISGS_exbus!DM30</f>
        <v>741.33099853157296</v>
      </c>
      <c r="P30" s="36">
        <v>34.119999999999997</v>
      </c>
      <c r="Q30" s="36">
        <v>22.12</v>
      </c>
      <c r="R30" s="38">
        <v>8.5399999999999991</v>
      </c>
      <c r="S30" s="38">
        <v>0</v>
      </c>
      <c r="T30" s="37">
        <f>SUMPRODUCT(LTA!J30:AN30,LTA!J$101:AN$101,LTA!J$104:AN$104)</f>
        <v>45.59</v>
      </c>
      <c r="U30" s="37">
        <f>SUMPRODUCT(LTA!J30:AN30,LTA!J$102:AN$102,LTA!J$104:AN$104)</f>
        <v>115.16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-169</v>
      </c>
      <c r="AA30" s="75">
        <f>STOA!I30</f>
        <v>0</v>
      </c>
      <c r="AB30" s="75">
        <f>-STOA!O30</f>
        <v>-100</v>
      </c>
      <c r="AC30">
        <f t="shared" si="0"/>
        <v>11.311648229163016</v>
      </c>
      <c r="AD30">
        <f t="shared" si="1"/>
        <v>690.59389932722104</v>
      </c>
      <c r="AE30">
        <f>'IDT-1'!C30</f>
        <v>-53</v>
      </c>
      <c r="AF30" s="24"/>
      <c r="AG30">
        <f t="shared" si="2"/>
        <v>637.59389932722104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0.57101403705783271</v>
      </c>
      <c r="M31">
        <f>EDWPCL!T31</f>
        <v>0</v>
      </c>
      <c r="N31">
        <f>'MSW BWN'!T31</f>
        <v>4.0935919999999992</v>
      </c>
      <c r="O31">
        <f>BYPL_ISGS_exbus!DM31</f>
        <v>743.32209953499682</v>
      </c>
      <c r="P31" s="36">
        <v>34.119999999999997</v>
      </c>
      <c r="Q31" s="36">
        <v>22.12</v>
      </c>
      <c r="R31" s="38">
        <v>15.800000000000002</v>
      </c>
      <c r="S31" s="38">
        <v>0</v>
      </c>
      <c r="T31" s="37">
        <f>SUMPRODUCT(LTA!J31:AN31,LTA!J$101:AN$101,LTA!J$104:AN$104)</f>
        <v>45.93</v>
      </c>
      <c r="U31" s="37">
        <f>SUMPRODUCT(LTA!J31:AN31,LTA!J$102:AN$102,LTA!J$104:AN$104)</f>
        <v>112.82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-114</v>
      </c>
      <c r="AA31" s="75">
        <f>STOA!I31</f>
        <v>0</v>
      </c>
      <c r="AB31" s="75">
        <f>-STOA!O31</f>
        <v>-100</v>
      </c>
      <c r="AC31">
        <f t="shared" si="0"/>
        <v>10.808268962720575</v>
      </c>
      <c r="AD31">
        <f t="shared" si="1"/>
        <v>765.73874301332125</v>
      </c>
      <c r="AE31">
        <f>'IDT-1'!C31</f>
        <v>-96</v>
      </c>
      <c r="AF31" s="24"/>
      <c r="AG31">
        <f t="shared" si="2"/>
        <v>669.73874301332125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0.58940819764177432</v>
      </c>
      <c r="M32">
        <f>EDWPCL!T32</f>
        <v>0</v>
      </c>
      <c r="N32">
        <f>'MSW BWN'!T32</f>
        <v>4.3497999999999992</v>
      </c>
      <c r="O32">
        <f>BYPL_ISGS_exbus!DM32</f>
        <v>741.57222742187787</v>
      </c>
      <c r="P32" s="36">
        <v>34.119999999999997</v>
      </c>
      <c r="Q32" s="36">
        <v>22.12</v>
      </c>
      <c r="R32" s="38">
        <v>17.900000000000002</v>
      </c>
      <c r="S32" s="38">
        <v>0</v>
      </c>
      <c r="T32" s="37">
        <f>SUMPRODUCT(LTA!J32:AN32,LTA!J$101:AN$101,LTA!J$104:AN$104)</f>
        <v>55.78</v>
      </c>
      <c r="U32" s="37">
        <f>SUMPRODUCT(LTA!J32:AN32,LTA!J$102:AN$102,LTA!J$104:AN$104)</f>
        <v>111.82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-89</v>
      </c>
      <c r="AA32" s="75">
        <f>STOA!I32</f>
        <v>0</v>
      </c>
      <c r="AB32" s="75">
        <f>-STOA!O32</f>
        <v>-100</v>
      </c>
      <c r="AC32">
        <f t="shared" si="0"/>
        <v>10.667606594272167</v>
      </c>
      <c r="AD32">
        <f t="shared" si="1"/>
        <v>801.35413542923482</v>
      </c>
      <c r="AE32">
        <f>'IDT-1'!C32</f>
        <v>-112</v>
      </c>
      <c r="AF32" s="24"/>
      <c r="AG32">
        <f t="shared" si="2"/>
        <v>689.35413542923482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0.61267902481104974</v>
      </c>
      <c r="M33">
        <f>EDWPCL!T33</f>
        <v>0</v>
      </c>
      <c r="N33">
        <f>'MSW BWN'!T33</f>
        <v>4.414807999999999</v>
      </c>
      <c r="O33">
        <f>BYPL_ISGS_exbus!DM33</f>
        <v>702.4249296071589</v>
      </c>
      <c r="P33" s="36">
        <v>34.119999999999997</v>
      </c>
      <c r="Q33" s="36">
        <v>22.12</v>
      </c>
      <c r="R33" s="38">
        <v>17.899999999999999</v>
      </c>
      <c r="S33" s="38">
        <v>0</v>
      </c>
      <c r="T33" s="37">
        <f>SUMPRODUCT(LTA!J33:AN33,LTA!J$101:AN$101,LTA!J$104:AN$104)</f>
        <v>64.88</v>
      </c>
      <c r="U33" s="37">
        <f>SUMPRODUCT(LTA!J33:AN33,LTA!J$102:AN$102,LTA!J$104:AN$104)</f>
        <v>109.47999999999999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</v>
      </c>
      <c r="AA33" s="75">
        <f>STOA!I33</f>
        <v>0</v>
      </c>
      <c r="AB33" s="75">
        <f>-STOA!O33</f>
        <v>-100</v>
      </c>
      <c r="AC33">
        <f t="shared" si="0"/>
        <v>9.6847175858860659</v>
      </c>
      <c r="AD33">
        <f t="shared" si="1"/>
        <v>854.03800545007107</v>
      </c>
      <c r="AE33">
        <f>'IDT-1'!C33</f>
        <v>-153</v>
      </c>
      <c r="AF33" s="24"/>
      <c r="AG33">
        <f t="shared" si="2"/>
        <v>701.03800545007107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0.60435261089275694</v>
      </c>
      <c r="M34">
        <f>EDWPCL!T34</f>
        <v>0</v>
      </c>
      <c r="N34">
        <f>'MSW BWN'!T34</f>
        <v>4.4874639999999992</v>
      </c>
      <c r="O34">
        <f>BYPL_ISGS_exbus!DM34</f>
        <v>693.86455295812766</v>
      </c>
      <c r="P34" s="36">
        <v>34.119999999999997</v>
      </c>
      <c r="Q34" s="36">
        <v>22.12</v>
      </c>
      <c r="R34" s="38">
        <v>17.899999999999999</v>
      </c>
      <c r="S34" s="38">
        <v>0</v>
      </c>
      <c r="T34" s="37">
        <f>SUMPRODUCT(LTA!J34:AN34,LTA!J$101:AN$101,LTA!J$104:AN$104)</f>
        <v>83.009999999999991</v>
      </c>
      <c r="U34" s="37">
        <f>SUMPRODUCT(LTA!J34:AN34,LTA!J$102:AN$102,LTA!J$104:AN$104)</f>
        <v>108.82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-60</v>
      </c>
      <c r="AA34" s="75">
        <f>STOA!I34</f>
        <v>0</v>
      </c>
      <c r="AB34" s="75">
        <f>-STOA!O34</f>
        <v>-100</v>
      </c>
      <c r="AC34">
        <f t="shared" si="0"/>
        <v>10.073531626378186</v>
      </c>
      <c r="AD34">
        <f t="shared" si="1"/>
        <v>825.62314434662937</v>
      </c>
      <c r="AE34">
        <f>'IDT-1'!C34</f>
        <v>-122</v>
      </c>
      <c r="AF34" s="24"/>
      <c r="AG34">
        <f t="shared" si="2"/>
        <v>703.62314434662937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-21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4.4281919999999992</v>
      </c>
      <c r="O35">
        <f>BYPL_ISGS_exbus!DM35</f>
        <v>678.96808129604062</v>
      </c>
      <c r="P35" s="36">
        <v>34.119999999999997</v>
      </c>
      <c r="Q35" s="36">
        <v>22.12</v>
      </c>
      <c r="R35" s="38">
        <v>22.9</v>
      </c>
      <c r="S35" s="38">
        <v>0</v>
      </c>
      <c r="T35" s="37">
        <f>SUMPRODUCT(LTA!J35:AN35,LTA!J$101:AN$101,LTA!J$104:AN$104)</f>
        <v>101.04</v>
      </c>
      <c r="U35" s="37">
        <f>SUMPRODUCT(LTA!J35:AN35,LTA!J$102:AN$102,LTA!J$104:AN$104)</f>
        <v>106.82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-79</v>
      </c>
      <c r="AA35" s="75">
        <f>STOA!I35</f>
        <v>0</v>
      </c>
      <c r="AB35" s="75">
        <f>-STOA!O35</f>
        <v>-100</v>
      </c>
      <c r="AC35">
        <f t="shared" si="0"/>
        <v>10.344875422340683</v>
      </c>
      <c r="AD35">
        <f t="shared" si="1"/>
        <v>805.43438330249819</v>
      </c>
      <c r="AE35">
        <f>'IDT-1'!C35</f>
        <v>-109</v>
      </c>
      <c r="AF35" s="24"/>
      <c r="AG35">
        <f t="shared" si="2"/>
        <v>696.43438330249819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0.61267902481104974</v>
      </c>
      <c r="M36">
        <f>EDWPCL!T36</f>
        <v>0</v>
      </c>
      <c r="N36">
        <f>'MSW BWN'!T36</f>
        <v>4.4559159999999984</v>
      </c>
      <c r="O36">
        <f>BYPL_ISGS_exbus!DM36</f>
        <v>676.72777896397486</v>
      </c>
      <c r="P36" s="36">
        <v>34.119999999999997</v>
      </c>
      <c r="Q36" s="36">
        <v>11.589999999999998</v>
      </c>
      <c r="R36" s="38">
        <v>22.9</v>
      </c>
      <c r="S36" s="38">
        <v>0</v>
      </c>
      <c r="T36" s="37">
        <f>SUMPRODUCT(LTA!J36:AN36,LTA!J$101:AN$101,LTA!J$104:AN$104)</f>
        <v>120.47999999999999</v>
      </c>
      <c r="U36" s="37">
        <f>SUMPRODUCT(LTA!J36:AN36,LTA!J$102:AN$102,LTA!J$104:AN$104)</f>
        <v>104.66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-131</v>
      </c>
      <c r="AA36" s="75">
        <f>STOA!I36</f>
        <v>0</v>
      </c>
      <c r="AB36" s="75">
        <f>-STOA!O36</f>
        <v>-100</v>
      </c>
      <c r="AC36">
        <f t="shared" si="0"/>
        <v>10.713364915622003</v>
      </c>
      <c r="AD36">
        <f t="shared" si="1"/>
        <v>770.60331547715111</v>
      </c>
      <c r="AE36">
        <f>'IDT-1'!C36</f>
        <v>-77</v>
      </c>
      <c r="AF36" s="24"/>
      <c r="AG36">
        <f t="shared" si="2"/>
        <v>693.60331547715111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0.61267902481104974</v>
      </c>
      <c r="M37">
        <f>EDWPCL!T37</f>
        <v>0</v>
      </c>
      <c r="N37">
        <f>'MSW BWN'!T37</f>
        <v>4.3956879999999989</v>
      </c>
      <c r="O37">
        <f>BYPL_ISGS_exbus!DM37</f>
        <v>672.13579016930782</v>
      </c>
      <c r="P37" s="36">
        <v>34.119999999999997</v>
      </c>
      <c r="Q37" s="36">
        <v>11.589999999999998</v>
      </c>
      <c r="R37" s="38">
        <v>22.9</v>
      </c>
      <c r="S37" s="38">
        <v>0</v>
      </c>
      <c r="T37" s="37">
        <f>SUMPRODUCT(LTA!J37:AN37,LTA!J$101:AN$101,LTA!J$104:AN$104)</f>
        <v>151.13999999999999</v>
      </c>
      <c r="U37" s="37">
        <f>SUMPRODUCT(LTA!J37:AN37,LTA!J$102:AN$102,LTA!J$104:AN$104)</f>
        <v>109.32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-171</v>
      </c>
      <c r="AA37" s="75">
        <f>STOA!I37</f>
        <v>0</v>
      </c>
      <c r="AB37" s="75">
        <f>-STOA!O37</f>
        <v>-100</v>
      </c>
      <c r="AC37">
        <f t="shared" si="0"/>
        <v>11.352176392166808</v>
      </c>
      <c r="AD37">
        <f t="shared" si="1"/>
        <v>755.63228720593918</v>
      </c>
      <c r="AE37">
        <f>'IDT-1'!C37</f>
        <v>-52</v>
      </c>
      <c r="AF37" s="24"/>
      <c r="AG37">
        <f t="shared" si="2"/>
        <v>703.63228720593918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4.3268559999999994</v>
      </c>
      <c r="O38">
        <f>BYPL_ISGS_exbus!DM38</f>
        <v>669.81647066639903</v>
      </c>
      <c r="P38" s="36">
        <v>34.119999999999997</v>
      </c>
      <c r="Q38" s="36">
        <v>11.589999999999998</v>
      </c>
      <c r="R38" s="38">
        <v>22.9</v>
      </c>
      <c r="S38" s="38">
        <v>0</v>
      </c>
      <c r="T38" s="37">
        <f>SUMPRODUCT(LTA!J38:AN38,LTA!J$101:AN$101,LTA!J$104:AN$104)</f>
        <v>170.37</v>
      </c>
      <c r="U38" s="37">
        <f>SUMPRODUCT(LTA!J38:AN38,LTA!J$102:AN$102,LTA!J$104:AN$104)</f>
        <v>108.97999999999999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-231</v>
      </c>
      <c r="AA38" s="75">
        <f>STOA!I38</f>
        <v>0</v>
      </c>
      <c r="AB38" s="75">
        <f>-STOA!O38</f>
        <v>-100</v>
      </c>
      <c r="AC38">
        <f t="shared" si="0"/>
        <v>11.99906138303572</v>
      </c>
      <c r="AD38">
        <f t="shared" si="1"/>
        <v>711.48725071216154</v>
      </c>
      <c r="AE38">
        <f>'IDT-1'!C38</f>
        <v>0</v>
      </c>
      <c r="AF38" s="24"/>
      <c r="AG38">
        <f t="shared" si="2"/>
        <v>711.48725071216154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0.61267902481104974</v>
      </c>
      <c r="M39">
        <f>EDWPCL!T39</f>
        <v>0</v>
      </c>
      <c r="N39">
        <f>'MSW BWN'!T39</f>
        <v>4.1117559999999989</v>
      </c>
      <c r="O39">
        <f>BYPL_ISGS_exbus!DM39</f>
        <v>664.13706797101759</v>
      </c>
      <c r="P39" s="36">
        <v>34.119999999999997</v>
      </c>
      <c r="Q39" s="36">
        <v>11.589999999999998</v>
      </c>
      <c r="R39" s="38">
        <v>22.9</v>
      </c>
      <c r="S39" s="38">
        <v>0</v>
      </c>
      <c r="T39" s="37">
        <f>SUMPRODUCT(LTA!J39:AN39,LTA!J$101:AN$101,LTA!J$104:AN$104)</f>
        <v>201.07999999999998</v>
      </c>
      <c r="U39" s="37">
        <f>SUMPRODUCT(LTA!J39:AN39,LTA!J$102:AN$102,LTA!J$104:AN$104)</f>
        <v>108.32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-226</v>
      </c>
      <c r="AA39" s="75">
        <f>STOA!I39</f>
        <v>0</v>
      </c>
      <c r="AB39" s="75">
        <f>-STOA!O39</f>
        <v>-100</v>
      </c>
      <c r="AC39">
        <f t="shared" si="0"/>
        <v>12.388333030342075</v>
      </c>
      <c r="AD39">
        <f t="shared" si="1"/>
        <v>713.25347636947379</v>
      </c>
      <c r="AE39">
        <f>'IDT-1'!C39</f>
        <v>0</v>
      </c>
      <c r="AF39" s="24"/>
      <c r="AG39">
        <f t="shared" si="2"/>
        <v>713.25347636947379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45.587856403987217</v>
      </c>
      <c r="J40">
        <f>Bawana_RLNG!Q40</f>
        <v>0</v>
      </c>
      <c r="K40">
        <f>Bawana_Spot!Q40</f>
        <v>0</v>
      </c>
      <c r="L40">
        <f>TWOMCL!P40</f>
        <v>0.61267902481104974</v>
      </c>
      <c r="M40">
        <f>EDWPCL!T40</f>
        <v>0</v>
      </c>
      <c r="N40">
        <f>'MSW BWN'!T40</f>
        <v>4.3918639999999991</v>
      </c>
      <c r="O40">
        <f>BYPL_ISGS_exbus!DM40</f>
        <v>667.70651986156906</v>
      </c>
      <c r="P40" s="36">
        <v>34.119999999999997</v>
      </c>
      <c r="Q40" s="36">
        <v>11.589999999999998</v>
      </c>
      <c r="R40" s="38">
        <v>22.9</v>
      </c>
      <c r="S40" s="38">
        <v>0</v>
      </c>
      <c r="T40" s="37">
        <f>SUMPRODUCT(LTA!J40:AN40,LTA!J$101:AN$101,LTA!J$104:AN$104)</f>
        <v>217.45</v>
      </c>
      <c r="U40" s="37">
        <f>SUMPRODUCT(LTA!J40:AN40,LTA!J$102:AN$102,LTA!J$104:AN$104)</f>
        <v>107.66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-231</v>
      </c>
      <c r="AA40" s="75">
        <f>STOA!I40</f>
        <v>0</v>
      </c>
      <c r="AB40" s="75">
        <f>-STOA!O40</f>
        <v>-100</v>
      </c>
      <c r="AC40">
        <f t="shared" si="0"/>
        <v>12.53569101797293</v>
      </c>
      <c r="AD40">
        <f t="shared" si="1"/>
        <v>734.66567827239453</v>
      </c>
      <c r="AE40">
        <f>'IDT-1'!C40</f>
        <v>0</v>
      </c>
      <c r="AF40" s="24"/>
      <c r="AG40">
        <f t="shared" si="2"/>
        <v>734.66567827239453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0.61267902481104974</v>
      </c>
      <c r="M41">
        <f>EDWPCL!T41</f>
        <v>0</v>
      </c>
      <c r="N41">
        <f>'MSW BWN'!T41</f>
        <v>4.4329719999999986</v>
      </c>
      <c r="O41">
        <f>BYPL_ISGS_exbus!DM41</f>
        <v>659.75258555879952</v>
      </c>
      <c r="P41" s="36">
        <v>34.119999999999997</v>
      </c>
      <c r="Q41" s="36">
        <v>11.589999999999998</v>
      </c>
      <c r="R41" s="38">
        <v>25.45</v>
      </c>
      <c r="S41" s="38">
        <v>0</v>
      </c>
      <c r="T41" s="37">
        <f>SUMPRODUCT(LTA!J41:AN41,LTA!J$101:AN$101,LTA!J$104:AN$104)</f>
        <v>231.32</v>
      </c>
      <c r="U41" s="37">
        <f>SUMPRODUCT(LTA!J41:AN41,LTA!J$102:AN$102,LTA!J$104:AN$104)</f>
        <v>113.47999999999999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-231</v>
      </c>
      <c r="AA41" s="75">
        <f>STOA!I41</f>
        <v>0</v>
      </c>
      <c r="AB41" s="75">
        <f>-STOA!O41</f>
        <v>-100</v>
      </c>
      <c r="AC41">
        <f t="shared" si="0"/>
        <v>12.625687810061505</v>
      </c>
      <c r="AD41">
        <f t="shared" si="1"/>
        <v>751.31499877354906</v>
      </c>
      <c r="AE41">
        <f>'IDT-1'!C41</f>
        <v>0</v>
      </c>
      <c r="AF41" s="24"/>
      <c r="AG41">
        <f t="shared" si="2"/>
        <v>751.31499877354906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-37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0.61267902481104974</v>
      </c>
      <c r="M42">
        <f>EDWPCL!T42</f>
        <v>0</v>
      </c>
      <c r="N42">
        <f>'MSW BWN'!T42</f>
        <v>4.4004679999999992</v>
      </c>
      <c r="O42">
        <f>BYPL_ISGS_exbus!DM42</f>
        <v>648.42523766461022</v>
      </c>
      <c r="P42" s="36">
        <v>34.119999999999997</v>
      </c>
      <c r="Q42" s="36">
        <v>11.589999999999998</v>
      </c>
      <c r="R42" s="38">
        <v>25.45</v>
      </c>
      <c r="S42" s="38">
        <v>0</v>
      </c>
      <c r="T42" s="37">
        <f>SUMPRODUCT(LTA!J42:AN42,LTA!J$101:AN$101,LTA!J$104:AN$104)</f>
        <v>243.45</v>
      </c>
      <c r="U42" s="37">
        <f>SUMPRODUCT(LTA!J42:AN42,LTA!J$102:AN$102,LTA!J$104:AN$104)</f>
        <v>112.97999999999999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-236</v>
      </c>
      <c r="AA42" s="75">
        <f>STOA!I42</f>
        <v>0</v>
      </c>
      <c r="AB42" s="75">
        <f>-STOA!O42</f>
        <v>-100</v>
      </c>
      <c r="AC42">
        <f t="shared" si="0"/>
        <v>12.602543580975647</v>
      </c>
      <c r="AD42">
        <f t="shared" si="1"/>
        <v>754.60829110844566</v>
      </c>
      <c r="AE42">
        <f>'IDT-1'!C42</f>
        <v>0</v>
      </c>
      <c r="AF42" s="24"/>
      <c r="AG42">
        <f t="shared" si="2"/>
        <v>754.60829110844566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4.3918639999999991</v>
      </c>
      <c r="O43">
        <f>BYPL_ISGS_exbus!DM43</f>
        <v>641.91755420915388</v>
      </c>
      <c r="P43" s="36">
        <v>34.119999999999997</v>
      </c>
      <c r="Q43" s="36">
        <v>11.589999999999998</v>
      </c>
      <c r="R43" s="38">
        <v>25.45</v>
      </c>
      <c r="S43" s="38">
        <v>0</v>
      </c>
      <c r="T43" s="37">
        <f>SUMPRODUCT(LTA!J43:AN43,LTA!J$101:AN$101,LTA!J$104:AN$104)</f>
        <v>245.76999999999998</v>
      </c>
      <c r="U43" s="37">
        <f>SUMPRODUCT(LTA!J43:AN43,LTA!J$102:AN$102,LTA!J$104:AN$104)</f>
        <v>101.82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-236</v>
      </c>
      <c r="AA43" s="75">
        <f>STOA!I43</f>
        <v>0</v>
      </c>
      <c r="AB43" s="75">
        <f>-STOA!O43</f>
        <v>-100</v>
      </c>
      <c r="AC43">
        <f t="shared" si="0"/>
        <v>12.473550766349815</v>
      </c>
      <c r="AD43">
        <f t="shared" si="1"/>
        <v>739.38099646761509</v>
      </c>
      <c r="AE43">
        <f>'IDT-1'!C43</f>
        <v>0</v>
      </c>
      <c r="AF43" s="24"/>
      <c r="AG43">
        <f t="shared" si="2"/>
        <v>739.38099646761509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0.61267902481104974</v>
      </c>
      <c r="M44">
        <f>EDWPCL!T44</f>
        <v>0</v>
      </c>
      <c r="N44">
        <f>'MSW BWN'!T44</f>
        <v>4.3775239999999993</v>
      </c>
      <c r="O44">
        <f>BYPL_ISGS_exbus!DM44</f>
        <v>641.91814849238847</v>
      </c>
      <c r="P44" s="36">
        <v>34.119999999999997</v>
      </c>
      <c r="Q44" s="36">
        <v>11.589999999999998</v>
      </c>
      <c r="R44" s="38">
        <v>25.45</v>
      </c>
      <c r="S44" s="38">
        <v>0</v>
      </c>
      <c r="T44" s="37">
        <f>SUMPRODUCT(LTA!J44:AN44,LTA!J$101:AN$101,LTA!J$104:AN$104)</f>
        <v>255.20999999999998</v>
      </c>
      <c r="U44" s="37">
        <f>SUMPRODUCT(LTA!J44:AN44,LTA!J$102:AN$102,LTA!J$104:AN$104)</f>
        <v>84.91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-236</v>
      </c>
      <c r="AA44" s="75">
        <f>STOA!I44</f>
        <v>0</v>
      </c>
      <c r="AB44" s="75">
        <f>-STOA!O44</f>
        <v>-100</v>
      </c>
      <c r="AC44">
        <f t="shared" si="0"/>
        <v>12.258206463280983</v>
      </c>
      <c r="AD44">
        <f t="shared" si="1"/>
        <v>750.11259505391865</v>
      </c>
      <c r="AE44">
        <f>'IDT-1'!C44</f>
        <v>0</v>
      </c>
      <c r="AF44" s="24"/>
      <c r="AG44">
        <f t="shared" si="2"/>
        <v>750.11259505391865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45.587856403987217</v>
      </c>
      <c r="J45">
        <f>Bawana_RLNG!Q45</f>
        <v>0</v>
      </c>
      <c r="K45">
        <f>Bawana_Spot!Q45</f>
        <v>0</v>
      </c>
      <c r="L45">
        <f>TWOMCL!P45</f>
        <v>0.61267902481104974</v>
      </c>
      <c r="M45">
        <f>EDWPCL!T45</f>
        <v>0</v>
      </c>
      <c r="N45">
        <f>'MSW BWN'!T45</f>
        <v>4.3134719999999991</v>
      </c>
      <c r="O45">
        <f>BYPL_ISGS_exbus!DM45</f>
        <v>635.02071846479339</v>
      </c>
      <c r="P45" s="36">
        <v>34.119999999999997</v>
      </c>
      <c r="Q45" s="36">
        <v>11.589999999999998</v>
      </c>
      <c r="R45" s="38">
        <v>25.45</v>
      </c>
      <c r="S45" s="38">
        <v>0</v>
      </c>
      <c r="T45" s="37">
        <f>SUMPRODUCT(LTA!J45:AN45,LTA!J$101:AN$101,LTA!J$104:AN$104)</f>
        <v>261.89</v>
      </c>
      <c r="U45" s="37">
        <f>SUMPRODUCT(LTA!J45:AN45,LTA!J$102:AN$102,LTA!J$104:AN$104)</f>
        <v>84.91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-231</v>
      </c>
      <c r="AA45" s="75">
        <f>STOA!I45</f>
        <v>0</v>
      </c>
      <c r="AB45" s="75">
        <f>-STOA!O45</f>
        <v>-100</v>
      </c>
      <c r="AC45">
        <f t="shared" si="0"/>
        <v>12.447145477990237</v>
      </c>
      <c r="AD45">
        <f t="shared" si="1"/>
        <v>728.2300304156015</v>
      </c>
      <c r="AE45">
        <f>'IDT-1'!C45</f>
        <v>0</v>
      </c>
      <c r="AF45" s="24"/>
      <c r="AG45">
        <f t="shared" si="2"/>
        <v>728.2300304156015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-38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45.587856403987217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4.364139999999999</v>
      </c>
      <c r="O46">
        <f>BYPL_ISGS_exbus!DM46</f>
        <v>635.01433286650672</v>
      </c>
      <c r="P46" s="36">
        <v>34.119999999999997</v>
      </c>
      <c r="Q46" s="36">
        <v>11.589999999999998</v>
      </c>
      <c r="R46" s="38">
        <v>25.449999999999996</v>
      </c>
      <c r="S46" s="38">
        <v>0</v>
      </c>
      <c r="T46" s="37">
        <f>SUMPRODUCT(LTA!J46:AN46,LTA!J$101:AN$101,LTA!J$104:AN$104)</f>
        <v>263.01</v>
      </c>
      <c r="U46" s="37">
        <f>SUMPRODUCT(LTA!J46:AN46,LTA!J$102:AN$102,LTA!J$104:AN$104)</f>
        <v>65.599999999999994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-231</v>
      </c>
      <c r="AA46" s="75">
        <f>STOA!I46</f>
        <v>0</v>
      </c>
      <c r="AB46" s="75">
        <f>-STOA!O46</f>
        <v>-100</v>
      </c>
      <c r="AC46">
        <f t="shared" si="0"/>
        <v>12.133769453391736</v>
      </c>
      <c r="AD46">
        <f t="shared" si="1"/>
        <v>729.39768884191335</v>
      </c>
      <c r="AE46">
        <f>'IDT-1'!C46</f>
        <v>0</v>
      </c>
      <c r="AF46" s="24"/>
      <c r="AG46">
        <f t="shared" si="2"/>
        <v>729.39768884191335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-19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46.624410464259398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4.3459759999999994</v>
      </c>
      <c r="O47">
        <f>BYPL_ISGS_exbus!DM47</f>
        <v>632.39296152348152</v>
      </c>
      <c r="P47" s="36">
        <v>16.41</v>
      </c>
      <c r="Q47" s="36">
        <v>11.589999999999998</v>
      </c>
      <c r="R47" s="38">
        <v>25.449999999999996</v>
      </c>
      <c r="S47" s="38">
        <v>0</v>
      </c>
      <c r="T47" s="37">
        <f>SUMPRODUCT(LTA!J47:AN47,LTA!J$101:AN$101,LTA!J$104:AN$104)</f>
        <v>261.26</v>
      </c>
      <c r="U47" s="37">
        <f>SUMPRODUCT(LTA!J47:AN47,LTA!J$102:AN$102,LTA!J$104:AN$104)</f>
        <v>64.760000000000005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-189</v>
      </c>
      <c r="AA47" s="75">
        <f>STOA!I47</f>
        <v>0</v>
      </c>
      <c r="AB47" s="75">
        <f>-STOA!O47</f>
        <v>-100</v>
      </c>
      <c r="AC47">
        <f t="shared" si="0"/>
        <v>11.500813051197492</v>
      </c>
      <c r="AD47">
        <f t="shared" si="1"/>
        <v>761.12766396135464</v>
      </c>
      <c r="AE47">
        <f>'IDT-1'!C47</f>
        <v>0</v>
      </c>
      <c r="AF47" s="24"/>
      <c r="AG47">
        <f t="shared" si="2"/>
        <v>761.12766396135464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45.587856403987217</v>
      </c>
      <c r="J48">
        <f>Bawana_RLNG!Q48</f>
        <v>0</v>
      </c>
      <c r="K48">
        <f>Bawana_Spot!Q48</f>
        <v>0</v>
      </c>
      <c r="L48">
        <f>TWOMCL!P48</f>
        <v>0.61267902481104974</v>
      </c>
      <c r="M48">
        <f>EDWPCL!T48</f>
        <v>0</v>
      </c>
      <c r="N48">
        <f>'MSW BWN'!T48</f>
        <v>4.0706479999999994</v>
      </c>
      <c r="O48">
        <f>BYPL_ISGS_exbus!DM48</f>
        <v>632.39344969052672</v>
      </c>
      <c r="P48" s="36">
        <v>16.41</v>
      </c>
      <c r="Q48" s="36">
        <v>11.589999999999998</v>
      </c>
      <c r="R48" s="38">
        <v>25.449999999999996</v>
      </c>
      <c r="S48" s="38">
        <v>0</v>
      </c>
      <c r="T48" s="37">
        <f>SUMPRODUCT(LTA!J48:AN48,LTA!J$101:AN$101,LTA!J$104:AN$104)</f>
        <v>262.48</v>
      </c>
      <c r="U48" s="37">
        <f>SUMPRODUCT(LTA!J48:AN48,LTA!J$102:AN$102,LTA!J$104:AN$104)</f>
        <v>64.44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-194</v>
      </c>
      <c r="AA48" s="75">
        <f>STOA!I48</f>
        <v>0</v>
      </c>
      <c r="AB48" s="75">
        <f>-STOA!O48</f>
        <v>-100</v>
      </c>
      <c r="AC48">
        <f t="shared" si="0"/>
        <v>11.556655446568607</v>
      </c>
      <c r="AD48">
        <f t="shared" si="1"/>
        <v>753.66042767275644</v>
      </c>
      <c r="AE48">
        <f>'IDT-1'!C48</f>
        <v>0</v>
      </c>
      <c r="AF48" s="24"/>
      <c r="AG48">
        <f t="shared" si="2"/>
        <v>753.66042767275644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0.61230320044918596</v>
      </c>
      <c r="M49">
        <f>EDWPCL!T49</f>
        <v>0</v>
      </c>
      <c r="N49">
        <f>'MSW BWN'!T49</f>
        <v>4.1117559999999989</v>
      </c>
      <c r="O49">
        <f>BYPL_ISGS_exbus!DM49</f>
        <v>632.38539989942876</v>
      </c>
      <c r="P49" s="36">
        <v>16.41</v>
      </c>
      <c r="Q49" s="36">
        <v>11.589999999999998</v>
      </c>
      <c r="R49" s="38">
        <v>25.449999999999996</v>
      </c>
      <c r="S49" s="38">
        <v>0</v>
      </c>
      <c r="T49" s="37">
        <f>SUMPRODUCT(LTA!J49:AN49,LTA!J$101:AN$101,LTA!J$104:AN$104)</f>
        <v>270.65000000000003</v>
      </c>
      <c r="U49" s="37">
        <f>SUMPRODUCT(LTA!J49:AN49,LTA!J$102:AN$102,LTA!J$104:AN$104)</f>
        <v>64.44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-194</v>
      </c>
      <c r="AA49" s="75">
        <f>STOA!I49</f>
        <v>0</v>
      </c>
      <c r="AB49" s="75">
        <f>-STOA!O49</f>
        <v>-100</v>
      </c>
      <c r="AC49">
        <f t="shared" si="0"/>
        <v>11.557748407556362</v>
      </c>
      <c r="AD49">
        <f t="shared" si="1"/>
        <v>773.87416069232177</v>
      </c>
      <c r="AE49">
        <f>'IDT-1'!C49</f>
        <v>0</v>
      </c>
      <c r="AF49" s="24"/>
      <c r="AG49">
        <f t="shared" si="2"/>
        <v>773.87416069232177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0.60803144300954526</v>
      </c>
      <c r="M50">
        <f>EDWPCL!T50</f>
        <v>0</v>
      </c>
      <c r="N50">
        <f>'MSW BWN'!T50</f>
        <v>4.2169159999999986</v>
      </c>
      <c r="O50">
        <f>BYPL_ISGS_exbus!DM50</f>
        <v>631.45487161750611</v>
      </c>
      <c r="P50" s="36">
        <v>16.41</v>
      </c>
      <c r="Q50" s="36">
        <v>11.589999999999998</v>
      </c>
      <c r="R50" s="38">
        <v>25.449999999999996</v>
      </c>
      <c r="S50" s="38">
        <v>0</v>
      </c>
      <c r="T50" s="37">
        <f>SUMPRODUCT(LTA!J50:AN50,LTA!J$101:AN$101,LTA!J$104:AN$104)</f>
        <v>270.31</v>
      </c>
      <c r="U50" s="37">
        <f>SUMPRODUCT(LTA!J50:AN50,LTA!J$102:AN$102,LTA!J$104:AN$104)</f>
        <v>64.44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-179</v>
      </c>
      <c r="AA50" s="75">
        <f>STOA!I50</f>
        <v>0</v>
      </c>
      <c r="AB50" s="75">
        <f>-STOA!O50</f>
        <v>-100</v>
      </c>
      <c r="AC50">
        <f t="shared" si="0"/>
        <v>11.547923431225717</v>
      </c>
      <c r="AD50">
        <f t="shared" si="1"/>
        <v>772.71434562929005</v>
      </c>
      <c r="AE50">
        <f>'IDT-1'!C50</f>
        <v>0</v>
      </c>
      <c r="AF50" s="24"/>
      <c r="AG50">
        <f t="shared" si="2"/>
        <v>772.71434562929005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0.61267902481104974</v>
      </c>
      <c r="M51">
        <f>EDWPCL!T51</f>
        <v>0</v>
      </c>
      <c r="N51">
        <f>'MSW BWN'!T51</f>
        <v>4.3775239999999993</v>
      </c>
      <c r="O51">
        <f>BYPL_ISGS_exbus!DM51</f>
        <v>606.10752443628269</v>
      </c>
      <c r="P51" s="36">
        <v>16.41</v>
      </c>
      <c r="Q51" s="36">
        <v>11.589999999999998</v>
      </c>
      <c r="R51" s="38">
        <v>25.449999999999996</v>
      </c>
      <c r="S51" s="38">
        <v>0</v>
      </c>
      <c r="T51" s="37">
        <f>SUMPRODUCT(LTA!J51:AN51,LTA!J$101:AN$101,LTA!J$104:AN$104)</f>
        <v>271.98</v>
      </c>
      <c r="U51" s="37">
        <f>SUMPRODUCT(LTA!J51:AN51,LTA!J$102:AN$102,LTA!J$104:AN$104)</f>
        <v>64.760000000000005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-174</v>
      </c>
      <c r="AA51" s="75">
        <f>STOA!I51</f>
        <v>0</v>
      </c>
      <c r="AB51" s="75">
        <f>-STOA!O51</f>
        <v>-100</v>
      </c>
      <c r="AC51">
        <f t="shared" si="0"/>
        <v>11.268398284541682</v>
      </c>
      <c r="AD51">
        <f t="shared" si="1"/>
        <v>759.80177917655215</v>
      </c>
      <c r="AE51">
        <f>'IDT-1'!C51</f>
        <v>0</v>
      </c>
      <c r="AF51" s="24"/>
      <c r="AG51">
        <f t="shared" si="2"/>
        <v>759.80177917655215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0.61267902481104974</v>
      </c>
      <c r="M52">
        <f>EDWPCL!T52</f>
        <v>0</v>
      </c>
      <c r="N52">
        <f>'MSW BWN'!T52</f>
        <v>3.8775359999999996</v>
      </c>
      <c r="O52">
        <f>BYPL_ISGS_exbus!DM52</f>
        <v>606.10752443628269</v>
      </c>
      <c r="P52" s="36">
        <v>16.41</v>
      </c>
      <c r="Q52" s="36">
        <v>11.589999999999998</v>
      </c>
      <c r="R52" s="38">
        <v>25.449999999999996</v>
      </c>
      <c r="S52" s="38">
        <v>0</v>
      </c>
      <c r="T52" s="37">
        <f>SUMPRODUCT(LTA!J52:AN52,LTA!J$101:AN$101,LTA!J$104:AN$104)</f>
        <v>271.65000000000003</v>
      </c>
      <c r="U52" s="37">
        <f>SUMPRODUCT(LTA!J52:AN52,LTA!J$102:AN$102,LTA!J$104:AN$104)</f>
        <v>65.099999999999994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-174</v>
      </c>
      <c r="AA52" s="75">
        <f>STOA!I52</f>
        <v>0</v>
      </c>
      <c r="AB52" s="75">
        <f>-STOA!O52</f>
        <v>-100</v>
      </c>
      <c r="AC52">
        <f t="shared" si="0"/>
        <v>11.306638173966126</v>
      </c>
      <c r="AD52">
        <f t="shared" si="1"/>
        <v>754.2735512871277</v>
      </c>
      <c r="AE52">
        <f>'IDT-1'!C52</f>
        <v>0</v>
      </c>
      <c r="AF52" s="24"/>
      <c r="AG52">
        <f t="shared" si="2"/>
        <v>754.2735512871277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0.61107692307692307</v>
      </c>
      <c r="M53">
        <f>EDWPCL!T53</f>
        <v>0</v>
      </c>
      <c r="N53">
        <f>'MSW BWN'!T53</f>
        <v>4.5792399999999995</v>
      </c>
      <c r="O53">
        <f>BYPL_ISGS_exbus!DM53</f>
        <v>605.76768620993698</v>
      </c>
      <c r="P53" s="36">
        <v>16.41</v>
      </c>
      <c r="Q53" s="36">
        <v>11.589999999999998</v>
      </c>
      <c r="R53" s="38">
        <v>25.449999999999996</v>
      </c>
      <c r="S53" s="38">
        <v>0</v>
      </c>
      <c r="T53" s="37">
        <f>SUMPRODUCT(LTA!J53:AN53,LTA!J$101:AN$101,LTA!J$104:AN$104)</f>
        <v>270.18</v>
      </c>
      <c r="U53" s="37">
        <f>SUMPRODUCT(LTA!J53:AN53,LTA!J$102:AN$102,LTA!J$104:AN$104)</f>
        <v>62.94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-184</v>
      </c>
      <c r="AA53" s="75">
        <f>STOA!I53</f>
        <v>0</v>
      </c>
      <c r="AB53" s="75">
        <f>-STOA!O53</f>
        <v>-100</v>
      </c>
      <c r="AC53">
        <f t="shared" si="0"/>
        <v>11.338470492884483</v>
      </c>
      <c r="AD53">
        <f t="shared" si="1"/>
        <v>743.97198264012968</v>
      </c>
      <c r="AE53">
        <f>'IDT-1'!C53</f>
        <v>0</v>
      </c>
      <c r="AF53" s="24"/>
      <c r="AG53">
        <f t="shared" si="2"/>
        <v>743.97198264012968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0.61267902481104974</v>
      </c>
      <c r="M54">
        <f>EDWPCL!T54</f>
        <v>0</v>
      </c>
      <c r="N54">
        <f>'MSW BWN'!T54</f>
        <v>4.5840199999999989</v>
      </c>
      <c r="O54">
        <f>BYPL_ISGS_exbus!DM54</f>
        <v>607.25982042136002</v>
      </c>
      <c r="P54" s="36">
        <v>16.41</v>
      </c>
      <c r="Q54" s="36">
        <v>10.55</v>
      </c>
      <c r="R54" s="38">
        <v>25.449999999999996</v>
      </c>
      <c r="S54" s="38">
        <v>0</v>
      </c>
      <c r="T54" s="37">
        <f>SUMPRODUCT(LTA!J54:AN54,LTA!J$101:AN$101,LTA!J$104:AN$104)</f>
        <v>270.18</v>
      </c>
      <c r="U54" s="37">
        <f>SUMPRODUCT(LTA!J54:AN54,LTA!J$102:AN$102,LTA!J$104:AN$104)</f>
        <v>63.1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-199</v>
      </c>
      <c r="AA54" s="75">
        <f>STOA!I54</f>
        <v>0</v>
      </c>
      <c r="AB54" s="75">
        <f>-STOA!O54</f>
        <v>-100</v>
      </c>
      <c r="AC54">
        <f t="shared" si="0"/>
        <v>11.445319922613667</v>
      </c>
      <c r="AD54">
        <f t="shared" si="1"/>
        <v>732.48364952355723</v>
      </c>
      <c r="AE54">
        <f>'IDT-1'!C54</f>
        <v>0</v>
      </c>
      <c r="AF54" s="24"/>
      <c r="AG54">
        <f t="shared" si="2"/>
        <v>732.48364952355723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0.61267902481104974</v>
      </c>
      <c r="M55">
        <f>EDWPCL!T55</f>
        <v>0</v>
      </c>
      <c r="N55">
        <f>'MSW BWN'!T55</f>
        <v>4.4329719999999986</v>
      </c>
      <c r="O55">
        <f>BYPL_ISGS_exbus!DM55</f>
        <v>604.41415907886494</v>
      </c>
      <c r="P55" s="36">
        <v>18.39</v>
      </c>
      <c r="Q55" s="36">
        <v>11.76</v>
      </c>
      <c r="R55" s="38">
        <v>25.449999999999996</v>
      </c>
      <c r="S55" s="38">
        <v>0</v>
      </c>
      <c r="T55" s="37">
        <f>SUMPRODUCT(LTA!J55:AN55,LTA!J$101:AN$101,LTA!J$104:AN$104)</f>
        <v>274.85000000000002</v>
      </c>
      <c r="U55" s="37">
        <f>SUMPRODUCT(LTA!J55:AN55,LTA!J$102:AN$102,LTA!J$104:AN$104)</f>
        <v>63.44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-214</v>
      </c>
      <c r="AA55" s="75">
        <f>STOA!I55</f>
        <v>0</v>
      </c>
      <c r="AB55" s="75">
        <f>-STOA!O55</f>
        <v>-100</v>
      </c>
      <c r="AC55">
        <f t="shared" si="0"/>
        <v>11.717748822708717</v>
      </c>
      <c r="AD55">
        <f t="shared" si="1"/>
        <v>710.41451128096742</v>
      </c>
      <c r="AE55">
        <f>'IDT-1'!C55</f>
        <v>0</v>
      </c>
      <c r="AF55" s="24"/>
      <c r="AG55">
        <f t="shared" si="2"/>
        <v>710.41451128096742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-21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0.61267902481104974</v>
      </c>
      <c r="M56">
        <f>EDWPCL!T56</f>
        <v>0</v>
      </c>
      <c r="N56">
        <f>'MSW BWN'!T56</f>
        <v>4.6710159999999989</v>
      </c>
      <c r="O56">
        <f>BYPL_ISGS_exbus!DM56</f>
        <v>604.41528392225064</v>
      </c>
      <c r="P56" s="36">
        <v>15.94</v>
      </c>
      <c r="Q56" s="36">
        <v>11.76</v>
      </c>
      <c r="R56" s="38">
        <v>25.449999999999996</v>
      </c>
      <c r="S56" s="38">
        <v>0</v>
      </c>
      <c r="T56" s="37">
        <f>SUMPRODUCT(LTA!J56:AN56,LTA!J$101:AN$101,LTA!J$104:AN$104)</f>
        <v>276.18</v>
      </c>
      <c r="U56" s="37">
        <f>SUMPRODUCT(LTA!J56:AN56,LTA!J$102:AN$102,LTA!J$104:AN$104)</f>
        <v>63.94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-229</v>
      </c>
      <c r="AA56" s="75">
        <f>STOA!I56</f>
        <v>0</v>
      </c>
      <c r="AB56" s="75">
        <f>-STOA!O56</f>
        <v>-100</v>
      </c>
      <c r="AC56">
        <f t="shared" si="0"/>
        <v>11.841617206866493</v>
      </c>
      <c r="AD56">
        <f t="shared" si="1"/>
        <v>694.90981174019532</v>
      </c>
      <c r="AE56">
        <f>'IDT-1'!C56</f>
        <v>0</v>
      </c>
      <c r="AF56" s="24"/>
      <c r="AG56">
        <f t="shared" si="2"/>
        <v>694.90981174019532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-21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0.60338236945536228</v>
      </c>
      <c r="M57">
        <f>EDWPCL!T57</f>
        <v>0</v>
      </c>
      <c r="N57">
        <f>'MSW BWN'!T57</f>
        <v>4.3268559999999994</v>
      </c>
      <c r="O57">
        <f>BYPL_ISGS_exbus!DM57</f>
        <v>604.41334595113153</v>
      </c>
      <c r="P57" s="36">
        <v>16.41</v>
      </c>
      <c r="Q57" s="36">
        <v>11.59</v>
      </c>
      <c r="R57" s="38">
        <v>25.45</v>
      </c>
      <c r="S57" s="38">
        <v>0</v>
      </c>
      <c r="T57" s="37">
        <f>SUMPRODUCT(LTA!J57:AN57,LTA!J$101:AN$101,LTA!J$104:AN$104)</f>
        <v>276.85000000000002</v>
      </c>
      <c r="U57" s="37">
        <f>SUMPRODUCT(LTA!J57:AN57,LTA!J$102:AN$102,LTA!J$104:AN$104)</f>
        <v>64.44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-234</v>
      </c>
      <c r="AA57" s="75">
        <f>STOA!I57</f>
        <v>0</v>
      </c>
      <c r="AB57" s="75">
        <f>-STOA!O57</f>
        <v>-100</v>
      </c>
      <c r="AC57">
        <f t="shared" si="0"/>
        <v>11.842508734279216</v>
      </c>
      <c r="AD57">
        <f t="shared" si="1"/>
        <v>697.02352558630776</v>
      </c>
      <c r="AE57">
        <f>'IDT-1'!C57</f>
        <v>0</v>
      </c>
      <c r="AF57" s="24"/>
      <c r="AG57">
        <f t="shared" si="2"/>
        <v>697.02352558630776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0.60388096574957895</v>
      </c>
      <c r="M58">
        <f>EDWPCL!T58</f>
        <v>0</v>
      </c>
      <c r="N58">
        <f>'MSW BWN'!T58</f>
        <v>4.1939719999999987</v>
      </c>
      <c r="O58">
        <f>BYPL_ISGS_exbus!DM58</f>
        <v>604.41313987893511</v>
      </c>
      <c r="P58" s="36">
        <v>16.41</v>
      </c>
      <c r="Q58" s="36">
        <v>11.59</v>
      </c>
      <c r="R58" s="38">
        <v>25.45</v>
      </c>
      <c r="S58" s="38">
        <v>0</v>
      </c>
      <c r="T58" s="37">
        <f>SUMPRODUCT(LTA!J58:AN58,LTA!J$101:AN$101,LTA!J$104:AN$104)</f>
        <v>278.88</v>
      </c>
      <c r="U58" s="37">
        <f>SUMPRODUCT(LTA!J58:AN58,LTA!J$102:AN$102,LTA!J$104:AN$104)</f>
        <v>65.599999999999994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-234</v>
      </c>
      <c r="AA58" s="75">
        <f>STOA!I58</f>
        <v>0</v>
      </c>
      <c r="AB58" s="75">
        <f>-STOA!O58</f>
        <v>-100</v>
      </c>
      <c r="AC58">
        <f t="shared" si="0"/>
        <v>11.910546754506083</v>
      </c>
      <c r="AD58">
        <f t="shared" si="1"/>
        <v>695.01289609017874</v>
      </c>
      <c r="AE58">
        <f>'IDT-1'!C58</f>
        <v>0</v>
      </c>
      <c r="AF58" s="24"/>
      <c r="AG58">
        <f t="shared" si="2"/>
        <v>695.01289609017874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0.58651094890510946</v>
      </c>
      <c r="M59">
        <f>EDWPCL!T59</f>
        <v>0</v>
      </c>
      <c r="N59">
        <f>'MSW BWN'!T59</f>
        <v>4.4004679999999992</v>
      </c>
      <c r="O59">
        <f>BYPL_ISGS_exbus!DM59</f>
        <v>602.8131335579784</v>
      </c>
      <c r="P59" s="36">
        <v>16.41</v>
      </c>
      <c r="Q59" s="36">
        <v>11.59</v>
      </c>
      <c r="R59" s="38">
        <v>25.45</v>
      </c>
      <c r="S59" s="38">
        <v>0</v>
      </c>
      <c r="T59" s="37">
        <f>SUMPRODUCT(LTA!J59:AN59,LTA!J$101:AN$101,LTA!J$104:AN$104)</f>
        <v>283.04000000000002</v>
      </c>
      <c r="U59" s="37">
        <f>SUMPRODUCT(LTA!J59:AN59,LTA!J$102:AN$102,LTA!J$104:AN$104)</f>
        <v>66.760000000000005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-229</v>
      </c>
      <c r="AA59" s="75">
        <f>STOA!I59</f>
        <v>0</v>
      </c>
      <c r="AB59" s="75">
        <f>-STOA!O59</f>
        <v>-100</v>
      </c>
      <c r="AC59">
        <f t="shared" si="0"/>
        <v>11.960325675118328</v>
      </c>
      <c r="AD59">
        <f t="shared" si="1"/>
        <v>696.87223683176512</v>
      </c>
      <c r="AE59">
        <f>'IDT-1'!C59</f>
        <v>0</v>
      </c>
      <c r="AF59" s="24"/>
      <c r="AG59">
        <f t="shared" si="2"/>
        <v>696.87223683176512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-27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0.61267902481104974</v>
      </c>
      <c r="M60">
        <f>EDWPCL!T60</f>
        <v>0</v>
      </c>
      <c r="N60">
        <f>'MSW BWN'!T60</f>
        <v>4.2542</v>
      </c>
      <c r="O60">
        <f>BYPL_ISGS_exbus!DM60</f>
        <v>602.81375131457105</v>
      </c>
      <c r="P60" s="36">
        <v>16.41</v>
      </c>
      <c r="Q60" s="36">
        <v>11.59</v>
      </c>
      <c r="R60" s="38">
        <v>25.45</v>
      </c>
      <c r="S60" s="38">
        <v>0</v>
      </c>
      <c r="T60" s="37">
        <f>SUMPRODUCT(LTA!J60:AN60,LTA!J$101:AN$101,LTA!J$104:AN$104)</f>
        <v>283.64999999999998</v>
      </c>
      <c r="U60" s="37">
        <f>SUMPRODUCT(LTA!J60:AN60,LTA!J$102:AN$102,LTA!J$104:AN$104)</f>
        <v>68.099999999999994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-219</v>
      </c>
      <c r="AA60" s="75">
        <f>STOA!I60</f>
        <v>0</v>
      </c>
      <c r="AB60" s="75">
        <f>-STOA!O60</f>
        <v>-100</v>
      </c>
      <c r="AC60">
        <f t="shared" si="0"/>
        <v>12.018057813535762</v>
      </c>
      <c r="AD60">
        <f t="shared" si="1"/>
        <v>693.64502252584634</v>
      </c>
      <c r="AE60">
        <f>'IDT-1'!C60</f>
        <v>0</v>
      </c>
      <c r="AF60" s="24"/>
      <c r="AG60">
        <f t="shared" si="2"/>
        <v>693.64502252584634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-42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0.61267902481104974</v>
      </c>
      <c r="M61">
        <f>EDWPCL!T61</f>
        <v>0</v>
      </c>
      <c r="N61">
        <f>'MSW BWN'!T61</f>
        <v>4.3268559999999994</v>
      </c>
      <c r="O61">
        <f>BYPL_ISGS_exbus!DM61</f>
        <v>606.85519885845258</v>
      </c>
      <c r="P61" s="36">
        <v>16.41</v>
      </c>
      <c r="Q61" s="36">
        <v>11.59</v>
      </c>
      <c r="R61" s="38">
        <v>25.45</v>
      </c>
      <c r="S61" s="38">
        <v>0</v>
      </c>
      <c r="T61" s="37">
        <f>SUMPRODUCT(LTA!J61:AN61,LTA!J$101:AN$101,LTA!J$104:AN$104)</f>
        <v>285.44</v>
      </c>
      <c r="U61" s="37">
        <f>SUMPRODUCT(LTA!J61:AN61,LTA!J$102:AN$102,LTA!J$104:AN$104)</f>
        <v>70.099999999999994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-219</v>
      </c>
      <c r="AA61" s="75">
        <f>STOA!I61</f>
        <v>0</v>
      </c>
      <c r="AB61" s="75">
        <f>-STOA!O61</f>
        <v>-100</v>
      </c>
      <c r="AC61">
        <f t="shared" si="0"/>
        <v>12.135279229653701</v>
      </c>
      <c r="AD61">
        <f t="shared" si="1"/>
        <v>695.43190465360988</v>
      </c>
      <c r="AE61">
        <f>'IDT-1'!C61</f>
        <v>0</v>
      </c>
      <c r="AF61" s="24"/>
      <c r="AG61">
        <f t="shared" si="2"/>
        <v>695.43190465360988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0.61267902481104974</v>
      </c>
      <c r="M62">
        <f>EDWPCL!T62</f>
        <v>0</v>
      </c>
      <c r="N62">
        <f>'MSW BWN'!T62</f>
        <v>4.3593599999999988</v>
      </c>
      <c r="O62">
        <f>BYPL_ISGS_exbus!DM62</f>
        <v>632.20205317834416</v>
      </c>
      <c r="P62" s="36">
        <v>16.41</v>
      </c>
      <c r="Q62" s="36">
        <v>11.59</v>
      </c>
      <c r="R62" s="38">
        <v>25.45</v>
      </c>
      <c r="S62" s="38">
        <v>0</v>
      </c>
      <c r="T62" s="37">
        <f>SUMPRODUCT(LTA!J62:AN62,LTA!J$101:AN$101,LTA!J$104:AN$104)</f>
        <v>280.72000000000003</v>
      </c>
      <c r="U62" s="37">
        <f>SUMPRODUCT(LTA!J62:AN62,LTA!J$102:AN$102,LTA!J$104:AN$104)</f>
        <v>71.44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-209</v>
      </c>
      <c r="AA62" s="75">
        <f>STOA!I62</f>
        <v>0</v>
      </c>
      <c r="AB62" s="75">
        <f>-STOA!O62</f>
        <v>-100</v>
      </c>
      <c r="AC62">
        <f t="shared" si="0"/>
        <v>12.548795098112794</v>
      </c>
      <c r="AD62">
        <f t="shared" si="1"/>
        <v>690.01774710504242</v>
      </c>
      <c r="AE62">
        <f>'IDT-1'!C62</f>
        <v>0</v>
      </c>
      <c r="AF62" s="24"/>
      <c r="AG62">
        <f t="shared" si="2"/>
        <v>690.01774710504242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0.60665693430656942</v>
      </c>
      <c r="M63">
        <f>EDWPCL!T63</f>
        <v>0</v>
      </c>
      <c r="N63">
        <f>'MSW BWN'!T63</f>
        <v>4.3411959999999992</v>
      </c>
      <c r="O63">
        <f>BYPL_ISGS_exbus!DM63</f>
        <v>633.2853923263649</v>
      </c>
      <c r="P63" s="36">
        <v>16.41</v>
      </c>
      <c r="Q63" s="36">
        <v>11.59</v>
      </c>
      <c r="R63" s="38">
        <v>25.45</v>
      </c>
      <c r="S63" s="38">
        <v>0</v>
      </c>
      <c r="T63" s="37">
        <f>SUMPRODUCT(LTA!J63:AN63,LTA!J$101:AN$101,LTA!J$104:AN$104)</f>
        <v>272.45</v>
      </c>
      <c r="U63" s="37">
        <f>SUMPRODUCT(LTA!J63:AN63,LTA!J$102:AN$102,LTA!J$104:AN$104)</f>
        <v>74.94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-209</v>
      </c>
      <c r="AA63" s="75">
        <f>STOA!I63</f>
        <v>0</v>
      </c>
      <c r="AB63" s="75">
        <f>-STOA!O63</f>
        <v>-100</v>
      </c>
      <c r="AC63">
        <f t="shared" si="0"/>
        <v>12.432912406547043</v>
      </c>
      <c r="AD63">
        <f t="shared" si="1"/>
        <v>696.42278285412453</v>
      </c>
      <c r="AE63">
        <f>'IDT-1'!C63</f>
        <v>0</v>
      </c>
      <c r="AF63" s="24"/>
      <c r="AG63">
        <f t="shared" si="2"/>
        <v>696.42278285412453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0.59532397529477843</v>
      </c>
      <c r="M64">
        <f>EDWPCL!T64</f>
        <v>0</v>
      </c>
      <c r="N64">
        <f>'MSW BWN'!T64</f>
        <v>4.3775239999999993</v>
      </c>
      <c r="O64">
        <f>BYPL_ISGS_exbus!DM64</f>
        <v>633.2853923263649</v>
      </c>
      <c r="P64" s="36">
        <v>16.41</v>
      </c>
      <c r="Q64" s="36">
        <v>11.59</v>
      </c>
      <c r="R64" s="38">
        <v>25.45</v>
      </c>
      <c r="S64" s="38">
        <v>0</v>
      </c>
      <c r="T64" s="37">
        <f>SUMPRODUCT(LTA!J64:AN64,LTA!J$101:AN$101,LTA!J$104:AN$104)</f>
        <v>256.08999999999997</v>
      </c>
      <c r="U64" s="37">
        <f>SUMPRODUCT(LTA!J64:AN64,LTA!J$102:AN$102,LTA!J$104:AN$104)</f>
        <v>76.099999999999994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-199</v>
      </c>
      <c r="AA64" s="75">
        <f>STOA!I64</f>
        <v>0</v>
      </c>
      <c r="AB64" s="75">
        <f>-STOA!O64</f>
        <v>-100</v>
      </c>
      <c r="AC64">
        <f t="shared" si="0"/>
        <v>12.178374999018004</v>
      </c>
      <c r="AD64">
        <f t="shared" si="1"/>
        <v>696.50231530264148</v>
      </c>
      <c r="AE64">
        <f>'IDT-1'!C64</f>
        <v>0</v>
      </c>
      <c r="AF64" s="24"/>
      <c r="AG64">
        <f t="shared" si="2"/>
        <v>696.50231530264148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0.59745311622683894</v>
      </c>
      <c r="M65">
        <f>EDWPCL!T65</f>
        <v>0</v>
      </c>
      <c r="N65">
        <f>'MSW BWN'!T65</f>
        <v>4.2809679999999988</v>
      </c>
      <c r="O65">
        <f>BYPL_ISGS_exbus!DM65</f>
        <v>633.74924308431105</v>
      </c>
      <c r="P65" s="36">
        <v>16.41</v>
      </c>
      <c r="Q65" s="36">
        <v>11.59</v>
      </c>
      <c r="R65" s="38">
        <v>25.45</v>
      </c>
      <c r="S65" s="38">
        <v>0</v>
      </c>
      <c r="T65" s="37">
        <f>SUMPRODUCT(LTA!J65:AN65,LTA!J$101:AN$101,LTA!J$104:AN$104)</f>
        <v>239.7</v>
      </c>
      <c r="U65" s="37">
        <f>SUMPRODUCT(LTA!J65:AN65,LTA!J$102:AN$102,LTA!J$104:AN$104)</f>
        <v>77.44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-194</v>
      </c>
      <c r="AA65" s="75">
        <f>STOA!I65</f>
        <v>0</v>
      </c>
      <c r="AB65" s="75">
        <f>-STOA!O65</f>
        <v>-100</v>
      </c>
      <c r="AC65">
        <f t="shared" si="0"/>
        <v>11.741625323947691</v>
      </c>
      <c r="AD65">
        <f t="shared" si="1"/>
        <v>719.25848887659038</v>
      </c>
      <c r="AE65">
        <f>'IDT-1'!C65</f>
        <v>0</v>
      </c>
      <c r="AF65" s="24"/>
      <c r="AG65">
        <f t="shared" si="2"/>
        <v>719.25848887659038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0.61267902481104974</v>
      </c>
      <c r="M66">
        <f>EDWPCL!T66</f>
        <v>0</v>
      </c>
      <c r="N66">
        <f>'MSW BWN'!T66</f>
        <v>4.1624239999999988</v>
      </c>
      <c r="O66">
        <f>BYPL_ISGS_exbus!DM66</f>
        <v>633.74924308431105</v>
      </c>
      <c r="P66" s="36">
        <v>16.41</v>
      </c>
      <c r="Q66" s="36">
        <v>11.59</v>
      </c>
      <c r="R66" s="38">
        <v>25.45</v>
      </c>
      <c r="S66" s="38">
        <v>0</v>
      </c>
      <c r="T66" s="37">
        <f>SUMPRODUCT(LTA!J66:AN66,LTA!J$101:AN$101,LTA!J$104:AN$104)</f>
        <v>225.98000000000002</v>
      </c>
      <c r="U66" s="37">
        <f>SUMPRODUCT(LTA!J66:AN66,LTA!J$102:AN$102,LTA!J$104:AN$104)</f>
        <v>78.760000000000005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-208.6</v>
      </c>
      <c r="AA66" s="75">
        <f>STOA!I66</f>
        <v>0</v>
      </c>
      <c r="AB66" s="75">
        <f>-STOA!O66</f>
        <v>-100</v>
      </c>
      <c r="AC66">
        <f t="shared" si="0"/>
        <v>11.556968569365839</v>
      </c>
      <c r="AD66">
        <f t="shared" si="1"/>
        <v>716.33982753975636</v>
      </c>
      <c r="AE66">
        <f>'IDT-1'!C66</f>
        <v>0</v>
      </c>
      <c r="AF66" s="24"/>
      <c r="AG66">
        <f t="shared" si="2"/>
        <v>716.33982753975636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0.61267902481104974</v>
      </c>
      <c r="M67">
        <f>EDWPCL!T67</f>
        <v>0</v>
      </c>
      <c r="N67">
        <f>'MSW BWN'!T67</f>
        <v>4.1891919999999985</v>
      </c>
      <c r="O67">
        <f>BYPL_ISGS_exbus!DM67</f>
        <v>637.92886871056953</v>
      </c>
      <c r="P67" s="36">
        <v>34.130000000000003</v>
      </c>
      <c r="Q67" s="36">
        <v>11.59</v>
      </c>
      <c r="R67" s="38">
        <v>25.45</v>
      </c>
      <c r="S67" s="38">
        <v>0</v>
      </c>
      <c r="T67" s="37">
        <f>SUMPRODUCT(LTA!J67:AN67,LTA!J$101:AN$101,LTA!J$104:AN$104)</f>
        <v>203.86</v>
      </c>
      <c r="U67" s="37">
        <f>SUMPRODUCT(LTA!J67:AN67,LTA!J$102:AN$102,LTA!J$104:AN$104)</f>
        <v>79.599999999999994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-216</v>
      </c>
      <c r="AA67" s="75">
        <f>STOA!I67</f>
        <v>0</v>
      </c>
      <c r="AB67" s="75">
        <f>-STOA!O67</f>
        <v>-100</v>
      </c>
      <c r="AC67">
        <f t="shared" si="0"/>
        <v>11.625084842990589</v>
      </c>
      <c r="AD67">
        <f t="shared" si="1"/>
        <v>709.51810489239006</v>
      </c>
      <c r="AE67">
        <f>'IDT-1'!C67</f>
        <v>0</v>
      </c>
      <c r="AF67" s="24"/>
      <c r="AG67">
        <f t="shared" si="2"/>
        <v>709.51810489239006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0.61267902481104974</v>
      </c>
      <c r="M68">
        <f>EDWPCL!T68</f>
        <v>0</v>
      </c>
      <c r="N68">
        <f>'MSW BWN'!T68</f>
        <v>4.4329719999999986</v>
      </c>
      <c r="O68">
        <f>BYPL_ISGS_exbus!DM68</f>
        <v>637.92886871056953</v>
      </c>
      <c r="P68" s="36">
        <v>34.130000000000003</v>
      </c>
      <c r="Q68" s="36">
        <v>11.59</v>
      </c>
      <c r="R68" s="38">
        <v>25.45</v>
      </c>
      <c r="S68" s="38">
        <v>0</v>
      </c>
      <c r="T68" s="37">
        <f>SUMPRODUCT(LTA!J68:AN68,LTA!J$101:AN$101,LTA!J$104:AN$104)</f>
        <v>187.63</v>
      </c>
      <c r="U68" s="37">
        <f>SUMPRODUCT(LTA!J68:AN68,LTA!J$102:AN$102,LTA!J$104:AN$104)</f>
        <v>79.94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-196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11.375060386842144</v>
      </c>
      <c r="AD68">
        <f t="shared" ref="AD68:AD98" si="4">SUM(B68:AB68,AI68:AV68)-AC68</f>
        <v>708.12190934853845</v>
      </c>
      <c r="AE68">
        <f>'IDT-1'!C68</f>
        <v>0</v>
      </c>
      <c r="AF68" s="24"/>
      <c r="AG68">
        <f t="shared" ref="AG68:AG98" si="5">SUM(AD68:AF68)</f>
        <v>708.12190934853845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0.60743851768669288</v>
      </c>
      <c r="M69">
        <f>EDWPCL!T69</f>
        <v>0</v>
      </c>
      <c r="N69">
        <f>'MSW BWN'!T69</f>
        <v>4.414807999999999</v>
      </c>
      <c r="O69">
        <f>BYPL_ISGS_exbus!DM69</f>
        <v>655.86947237834943</v>
      </c>
      <c r="P69" s="36">
        <v>33.08</v>
      </c>
      <c r="Q69" s="36">
        <v>11.568486196519691</v>
      </c>
      <c r="R69" s="38">
        <v>25.45</v>
      </c>
      <c r="S69" s="38">
        <v>0</v>
      </c>
      <c r="T69" s="37">
        <f>SUMPRODUCT(LTA!J69:AN69,LTA!J$101:AN$101,LTA!J$104:AN$104)</f>
        <v>170.7</v>
      </c>
      <c r="U69" s="37">
        <f>SUMPRODUCT(LTA!J69:AN69,LTA!J$102:AN$102,LTA!J$104:AN$104)</f>
        <v>80.099999999999994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-181</v>
      </c>
      <c r="AA69" s="75">
        <f>STOA!I69</f>
        <v>0</v>
      </c>
      <c r="AB69" s="75">
        <f>-STOA!O69</f>
        <v>-100</v>
      </c>
      <c r="AC69">
        <f t="shared" si="3"/>
        <v>11.358753828392635</v>
      </c>
      <c r="AD69">
        <f t="shared" si="4"/>
        <v>710.21390126416316</v>
      </c>
      <c r="AE69">
        <f>'IDT-1'!C69</f>
        <v>0</v>
      </c>
      <c r="AF69" s="24"/>
      <c r="AG69">
        <f t="shared" si="5"/>
        <v>710.21390126416316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3.6758199999999994</v>
      </c>
      <c r="O70">
        <f>BYPL_ISGS_exbus!DM70</f>
        <v>668.7891026786981</v>
      </c>
      <c r="P70" s="36">
        <v>34.119999999999997</v>
      </c>
      <c r="Q70" s="36">
        <v>11.589999999999998</v>
      </c>
      <c r="R70" s="38">
        <v>25.45</v>
      </c>
      <c r="S70" s="38">
        <v>0</v>
      </c>
      <c r="T70" s="37">
        <f>SUMPRODUCT(LTA!J70:AN70,LTA!J$101:AN$101,LTA!J$104:AN$104)</f>
        <v>155.30000000000001</v>
      </c>
      <c r="U70" s="37">
        <f>SUMPRODUCT(LTA!J70:AN70,LTA!J$102:AN$102,LTA!J$104:AN$104)</f>
        <v>80.099999999999994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-171</v>
      </c>
      <c r="AA70" s="75">
        <f>STOA!I70</f>
        <v>0</v>
      </c>
      <c r="AB70" s="75">
        <f>-STOA!O70</f>
        <v>-100</v>
      </c>
      <c r="AC70">
        <f t="shared" si="3"/>
        <v>11.255960382675754</v>
      </c>
      <c r="AD70">
        <f t="shared" si="4"/>
        <v>718.16409132083345</v>
      </c>
      <c r="AE70">
        <f>'IDT-1'!C70</f>
        <v>0</v>
      </c>
      <c r="AF70" s="24"/>
      <c r="AG70">
        <f t="shared" si="5"/>
        <v>718.16409132083345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0.61267902481104974</v>
      </c>
      <c r="M71">
        <f>EDWPCL!T71</f>
        <v>0</v>
      </c>
      <c r="N71">
        <f>'MSW BWN'!T71</f>
        <v>2.4368439999999993</v>
      </c>
      <c r="O71">
        <f>BYPL_ISGS_exbus!DM71</f>
        <v>686.20671162877841</v>
      </c>
      <c r="P71" s="36">
        <v>34.119999999999997</v>
      </c>
      <c r="Q71" s="36">
        <v>11.589999999999998</v>
      </c>
      <c r="R71" s="38">
        <v>21.36</v>
      </c>
      <c r="S71" s="38">
        <v>0</v>
      </c>
      <c r="T71" s="37">
        <f>SUMPRODUCT(LTA!J71:AN71,LTA!J$101:AN$101,LTA!J$104:AN$104)</f>
        <v>136.75</v>
      </c>
      <c r="U71" s="37">
        <f>SUMPRODUCT(LTA!J71:AN71,LTA!J$102:AN$102,LTA!J$104:AN$104)</f>
        <v>80.099999999999994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-146</v>
      </c>
      <c r="AA71" s="75">
        <f>STOA!I71</f>
        <v>0</v>
      </c>
      <c r="AB71" s="75">
        <f>-STOA!O71</f>
        <v>-100</v>
      </c>
      <c r="AC71">
        <f t="shared" si="3"/>
        <v>11.08308869130798</v>
      </c>
      <c r="AD71">
        <f t="shared" si="4"/>
        <v>725.87559596228141</v>
      </c>
      <c r="AE71">
        <f>'IDT-1'!C71</f>
        <v>0</v>
      </c>
      <c r="AF71" s="24"/>
      <c r="AG71">
        <f t="shared" si="5"/>
        <v>725.87559596228141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-44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0.61267902481104974</v>
      </c>
      <c r="M72">
        <f>EDWPCL!T72</f>
        <v>0</v>
      </c>
      <c r="N72">
        <f>'MSW BWN'!T72</f>
        <v>2.2121839999999997</v>
      </c>
      <c r="O72">
        <f>BYPL_ISGS_exbus!DM72</f>
        <v>703.64775499136192</v>
      </c>
      <c r="P72" s="36">
        <v>34.119999999999997</v>
      </c>
      <c r="Q72" s="36">
        <v>11.589999999999998</v>
      </c>
      <c r="R72" s="38">
        <v>14.089999999999998</v>
      </c>
      <c r="S72" s="38">
        <v>0</v>
      </c>
      <c r="T72" s="37">
        <f>SUMPRODUCT(LTA!J72:AN72,LTA!J$101:AN$101,LTA!J$104:AN$104)</f>
        <v>118.9</v>
      </c>
      <c r="U72" s="37">
        <f>SUMPRODUCT(LTA!J72:AN72,LTA!J$102:AN$102,LTA!J$104:AN$104)</f>
        <v>79.760000000000005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-86</v>
      </c>
      <c r="AA72" s="75">
        <f>STOA!I72</f>
        <v>0</v>
      </c>
      <c r="AB72" s="75">
        <f>-STOA!O72</f>
        <v>-100</v>
      </c>
      <c r="AC72">
        <f t="shared" si="3"/>
        <v>10.615697898483898</v>
      </c>
      <c r="AD72">
        <f t="shared" si="4"/>
        <v>765.0993701176892</v>
      </c>
      <c r="AE72">
        <f>'IDT-1'!C72</f>
        <v>-28</v>
      </c>
      <c r="AF72" s="24"/>
      <c r="AG72">
        <f t="shared" si="5"/>
        <v>737.0993701176892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0.61267902481104974</v>
      </c>
      <c r="M73">
        <f>EDWPCL!T73</f>
        <v>0</v>
      </c>
      <c r="N73">
        <f>'MSW BWN'!T73</f>
        <v>2.8087279999999994</v>
      </c>
      <c r="O73">
        <f>BYPL_ISGS_exbus!DM73</f>
        <v>750.60661389878851</v>
      </c>
      <c r="P73" s="36">
        <v>57.572648114075434</v>
      </c>
      <c r="Q73" s="36">
        <v>11.589999999999998</v>
      </c>
      <c r="R73" s="38">
        <v>6.47</v>
      </c>
      <c r="S73" s="38">
        <v>0</v>
      </c>
      <c r="T73" s="37">
        <f>SUMPRODUCT(LTA!J73:AN73,LTA!J$101:AN$101,LTA!J$104:AN$104)</f>
        <v>108.47999999999999</v>
      </c>
      <c r="U73" s="37">
        <f>SUMPRODUCT(LTA!J73:AN73,LTA!J$102:AN$102,LTA!J$104:AN$104)</f>
        <v>79.099999999999994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-46</v>
      </c>
      <c r="AA73" s="75">
        <f>STOA!I73</f>
        <v>0</v>
      </c>
      <c r="AB73" s="75">
        <f>-STOA!O73</f>
        <v>-100</v>
      </c>
      <c r="AC73">
        <f t="shared" si="3"/>
        <v>10.911075845741401</v>
      </c>
      <c r="AD73">
        <f t="shared" si="4"/>
        <v>834.11204319193371</v>
      </c>
      <c r="AE73">
        <f>'IDT-1'!C73</f>
        <v>-49</v>
      </c>
      <c r="AF73" s="24"/>
      <c r="AG73">
        <f t="shared" si="5"/>
        <v>785.11204319193371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0.61267902481104974</v>
      </c>
      <c r="M74">
        <f>EDWPCL!T74</f>
        <v>0</v>
      </c>
      <c r="N74">
        <f>'MSW BWN'!T74</f>
        <v>4.3268559999999994</v>
      </c>
      <c r="O74">
        <f>BYPL_ISGS_exbus!DM74</f>
        <v>746.35750257258212</v>
      </c>
      <c r="P74" s="36">
        <v>57.572648114075434</v>
      </c>
      <c r="Q74" s="36">
        <v>11.589999999999998</v>
      </c>
      <c r="R74" s="38">
        <v>2.1399999999999997</v>
      </c>
      <c r="S74" s="38">
        <v>0</v>
      </c>
      <c r="T74" s="37">
        <f>SUMPRODUCT(LTA!J74:AN74,LTA!J$101:AN$101,LTA!J$104:AN$104)</f>
        <v>95.47999999999999</v>
      </c>
      <c r="U74" s="37">
        <f>SUMPRODUCT(LTA!J74:AN74,LTA!J$102:AN$102,LTA!J$104:AN$104)</f>
        <v>78.760000000000005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-56</v>
      </c>
      <c r="AA74" s="75">
        <f>STOA!I74</f>
        <v>0</v>
      </c>
      <c r="AB74" s="75">
        <f>-STOA!O74</f>
        <v>-100</v>
      </c>
      <c r="AC74">
        <f t="shared" si="3"/>
        <v>10.866774951674602</v>
      </c>
      <c r="AD74">
        <f t="shared" si="4"/>
        <v>798.75536075979403</v>
      </c>
      <c r="AE74">
        <f>'IDT-1'!C74</f>
        <v>-30</v>
      </c>
      <c r="AF74" s="24"/>
      <c r="AG74">
        <f t="shared" si="5"/>
        <v>768.75536075979403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47.6</v>
      </c>
      <c r="J75">
        <f>Bawana_RLNG!Q75</f>
        <v>0</v>
      </c>
      <c r="K75">
        <f>Bawana_Spot!Q75</f>
        <v>0</v>
      </c>
      <c r="L75">
        <f>TWOMCL!P75</f>
        <v>0.61267902481104974</v>
      </c>
      <c r="M75">
        <f>EDWPCL!T75</f>
        <v>0</v>
      </c>
      <c r="N75">
        <f>'MSW BWN'!T75</f>
        <v>4.4100279999999996</v>
      </c>
      <c r="O75">
        <f>BYPL_ISGS_exbus!DM75</f>
        <v>756.45846109099421</v>
      </c>
      <c r="P75" s="36">
        <v>61.36</v>
      </c>
      <c r="Q75" s="36">
        <v>11.589999999999998</v>
      </c>
      <c r="R75" s="38">
        <v>0</v>
      </c>
      <c r="S75" s="38">
        <v>0</v>
      </c>
      <c r="T75" s="37">
        <f>SUMPRODUCT(LTA!J75:AN75,LTA!J$101:AN$101,LTA!J$104:AN$104)</f>
        <v>84.3</v>
      </c>
      <c r="U75" s="37">
        <f>SUMPRODUCT(LTA!J75:AN75,LTA!J$102:AN$102,LTA!J$104:AN$104)</f>
        <v>101.96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-36</v>
      </c>
      <c r="AA75" s="75">
        <f>STOA!I75</f>
        <v>0</v>
      </c>
      <c r="AB75" s="75">
        <f>-STOA!O75</f>
        <v>-100</v>
      </c>
      <c r="AC75">
        <f t="shared" si="3"/>
        <v>11.177252454294587</v>
      </c>
      <c r="AD75">
        <f t="shared" si="4"/>
        <v>809.29636566151066</v>
      </c>
      <c r="AE75">
        <f>'IDT-1'!C75</f>
        <v>-41</v>
      </c>
      <c r="AF75" s="24"/>
      <c r="AG75">
        <f t="shared" si="5"/>
        <v>768.29636566151066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-118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45.587856403987217</v>
      </c>
      <c r="J76">
        <f>Bawana_RLNG!Q76</f>
        <v>0</v>
      </c>
      <c r="K76">
        <f>Bawana_Spot!Q76</f>
        <v>0</v>
      </c>
      <c r="L76">
        <f>TWOMCL!P76</f>
        <v>0.61267902481104974</v>
      </c>
      <c r="M76">
        <f>EDWPCL!T76</f>
        <v>0</v>
      </c>
      <c r="N76">
        <f>'MSW BWN'!T76</f>
        <v>4.4606959999999996</v>
      </c>
      <c r="O76">
        <f>BYPL_ISGS_exbus!DM76</f>
        <v>759.59261858651018</v>
      </c>
      <c r="P76" s="36">
        <v>61.36</v>
      </c>
      <c r="Q76" s="36">
        <v>22.12</v>
      </c>
      <c r="R76" s="38">
        <v>0</v>
      </c>
      <c r="S76" s="38">
        <v>0</v>
      </c>
      <c r="T76" s="37">
        <f>SUMPRODUCT(LTA!J76:AN76,LTA!J$101:AN$101,LTA!J$104:AN$104)</f>
        <v>77.23</v>
      </c>
      <c r="U76" s="37">
        <f>SUMPRODUCT(LTA!J76:AN76,LTA!J$102:AN$102,LTA!J$104:AN$104)</f>
        <v>113.16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11.132352670027744</v>
      </c>
      <c r="AD76">
        <f t="shared" si="4"/>
        <v>846.17394734528079</v>
      </c>
      <c r="AE76">
        <f>'IDT-1'!C76</f>
        <v>-79</v>
      </c>
      <c r="AF76" s="24"/>
      <c r="AG76">
        <f t="shared" si="5"/>
        <v>767.17394734528079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-133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0.61267902481104974</v>
      </c>
      <c r="M77">
        <f>EDWPCL!T77</f>
        <v>0</v>
      </c>
      <c r="N77">
        <f>'MSW BWN'!T77</f>
        <v>4.4377519999999988</v>
      </c>
      <c r="O77">
        <f>BYPL_ISGS_exbus!DM77</f>
        <v>814.55209189768834</v>
      </c>
      <c r="P77" s="36">
        <v>64.38</v>
      </c>
      <c r="Q77" s="36">
        <v>22.12</v>
      </c>
      <c r="R77" s="38">
        <v>0</v>
      </c>
      <c r="S77" s="38">
        <v>0</v>
      </c>
      <c r="T77" s="37">
        <f>SUMPRODUCT(LTA!J77:AN77,LTA!J$101:AN$101,LTA!J$104:AN$104)</f>
        <v>65.900000000000006</v>
      </c>
      <c r="U77" s="37">
        <f>SUMPRODUCT(LTA!J77:AN77,LTA!J$102:AN$102,LTA!J$104:AN$104)</f>
        <v>114.41999999999999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10.402997545037902</v>
      </c>
      <c r="AD77">
        <f t="shared" si="4"/>
        <v>1027.2019753774616</v>
      </c>
      <c r="AE77">
        <f>'IDT-1'!C77</f>
        <v>-104</v>
      </c>
      <c r="AF77" s="24"/>
      <c r="AG77">
        <f t="shared" si="5"/>
        <v>923.20197537746162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0.61267902481104974</v>
      </c>
      <c r="M78">
        <f>EDWPCL!T78</f>
        <v>0</v>
      </c>
      <c r="N78">
        <f>'MSW BWN'!T78</f>
        <v>3.418655999999999</v>
      </c>
      <c r="O78">
        <f>BYPL_ISGS_exbus!DM78</f>
        <v>816.55360423064803</v>
      </c>
      <c r="P78" s="36">
        <v>64.38</v>
      </c>
      <c r="Q78" s="36">
        <v>22.12</v>
      </c>
      <c r="R78" s="38">
        <v>0</v>
      </c>
      <c r="S78" s="38">
        <v>0</v>
      </c>
      <c r="T78" s="37">
        <f>SUMPRODUCT(LTA!J78:AN78,LTA!J$101:AN$101,LTA!J$104:AN$104)</f>
        <v>61.839999999999996</v>
      </c>
      <c r="U78" s="37">
        <f>SUMPRODUCT(LTA!J78:AN78,LTA!J$102:AN$102,LTA!J$104:AN$104)</f>
        <v>114.08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-65</v>
      </c>
      <c r="AA78" s="75">
        <f>STOA!I78</f>
        <v>0</v>
      </c>
      <c r="AB78" s="75">
        <f>-STOA!O78</f>
        <v>-100</v>
      </c>
      <c r="AC78">
        <f t="shared" si="3"/>
        <v>10.924915094352553</v>
      </c>
      <c r="AD78">
        <f t="shared" si="4"/>
        <v>958.26247416110652</v>
      </c>
      <c r="AE78">
        <f>'IDT-1'!C78</f>
        <v>-77.899000000000001</v>
      </c>
      <c r="AF78" s="24"/>
      <c r="AG78">
        <f t="shared" si="5"/>
        <v>880.36347416110652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0.61267902481104974</v>
      </c>
      <c r="M79">
        <f>EDWPCL!T79</f>
        <v>0</v>
      </c>
      <c r="N79">
        <f>'MSW BWN'!T79</f>
        <v>3.221719999999999</v>
      </c>
      <c r="O79">
        <f>BYPL_ISGS_exbus!DM79</f>
        <v>816.55454386840188</v>
      </c>
      <c r="P79" s="36">
        <v>64.38</v>
      </c>
      <c r="Q79" s="36">
        <v>22.12</v>
      </c>
      <c r="R79" s="38">
        <v>0</v>
      </c>
      <c r="S79" s="38">
        <v>0</v>
      </c>
      <c r="T79" s="37">
        <f>SUMPRODUCT(LTA!J79:AN79,LTA!J$101:AN$101,LTA!J$104:AN$104)</f>
        <v>45.28</v>
      </c>
      <c r="U79" s="37">
        <f>SUMPRODUCT(LTA!J79:AN79,LTA!J$102:AN$102,LTA!J$104:AN$104)</f>
        <v>112.96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-60</v>
      </c>
      <c r="AA79" s="75">
        <f>STOA!I79</f>
        <v>0</v>
      </c>
      <c r="AB79" s="75">
        <f>-STOA!O79</f>
        <v>-100</v>
      </c>
      <c r="AC79">
        <f t="shared" si="3"/>
        <v>11.842122598245707</v>
      </c>
      <c r="AD79">
        <f t="shared" si="4"/>
        <v>813.46927029496726</v>
      </c>
      <c r="AE79">
        <f>'IDT-1'!C79</f>
        <v>-78.745999999999995</v>
      </c>
      <c r="AF79" s="24"/>
      <c r="AG79">
        <f t="shared" si="5"/>
        <v>734.72327029496728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-131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0.61267902481104974</v>
      </c>
      <c r="M80">
        <f>EDWPCL!T80</f>
        <v>0</v>
      </c>
      <c r="N80">
        <f>'MSW BWN'!T80</f>
        <v>3.4741039999999992</v>
      </c>
      <c r="O80">
        <f>BYPL_ISGS_exbus!DM80</f>
        <v>804.68295016892148</v>
      </c>
      <c r="P80" s="36">
        <v>64.38</v>
      </c>
      <c r="Q80" s="36">
        <v>22.12</v>
      </c>
      <c r="R80" s="38">
        <v>0</v>
      </c>
      <c r="S80" s="38">
        <v>0</v>
      </c>
      <c r="T80" s="37">
        <f>SUMPRODUCT(LTA!J80:AN80,LTA!J$101:AN$101,LTA!J$104:AN$104)</f>
        <v>44.46</v>
      </c>
      <c r="U80" s="37">
        <f>SUMPRODUCT(LTA!J80:AN80,LTA!J$102:AN$102,LTA!J$104:AN$104)</f>
        <v>112.28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0</v>
      </c>
      <c r="AB80" s="75">
        <f>-STOA!O80</f>
        <v>-100</v>
      </c>
      <c r="AC80">
        <f t="shared" si="3"/>
        <v>11.587911555446956</v>
      </c>
      <c r="AD80">
        <f t="shared" si="4"/>
        <v>817.60427163828558</v>
      </c>
      <c r="AE80">
        <f>'IDT-1'!C80</f>
        <v>-84.248999999999995</v>
      </c>
      <c r="AF80" s="24"/>
      <c r="AG80">
        <f t="shared" si="5"/>
        <v>733.35527163828556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-124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0.61267902481104974</v>
      </c>
      <c r="M81">
        <f>EDWPCL!T81</f>
        <v>0</v>
      </c>
      <c r="N81">
        <f>'MSW BWN'!T81</f>
        <v>3.8593719999999991</v>
      </c>
      <c r="O81">
        <f>BYPL_ISGS_exbus!DM81</f>
        <v>782.06677046139941</v>
      </c>
      <c r="P81" s="36">
        <v>64.38</v>
      </c>
      <c r="Q81" s="36">
        <v>22.12</v>
      </c>
      <c r="R81" s="38">
        <v>0</v>
      </c>
      <c r="S81" s="38">
        <v>0</v>
      </c>
      <c r="T81" s="37">
        <f>SUMPRODUCT(LTA!J81:AN81,LTA!J$101:AN$101,LTA!J$104:AN$104)</f>
        <v>43.7</v>
      </c>
      <c r="U81" s="37">
        <f>SUMPRODUCT(LTA!J81:AN81,LTA!J$102:AN$102,LTA!J$104:AN$104)</f>
        <v>106.16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-40</v>
      </c>
      <c r="AA81" s="75">
        <f>STOA!I81</f>
        <v>0</v>
      </c>
      <c r="AB81" s="75">
        <f>-STOA!O81</f>
        <v>-100</v>
      </c>
      <c r="AC81">
        <f t="shared" si="3"/>
        <v>11.080774007632211</v>
      </c>
      <c r="AD81">
        <f t="shared" si="4"/>
        <v>820.0004974785785</v>
      </c>
      <c r="AE81">
        <f>'IDT-1'!C81</f>
        <v>-88.906000000000006</v>
      </c>
      <c r="AF81" s="24"/>
      <c r="AG81">
        <f t="shared" si="5"/>
        <v>731.09449747857843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-103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0.61267902481104974</v>
      </c>
      <c r="M82">
        <f>EDWPCL!T82</f>
        <v>0</v>
      </c>
      <c r="N82">
        <f>'MSW BWN'!T82</f>
        <v>4.4922439999999986</v>
      </c>
      <c r="O82">
        <f>BYPL_ISGS_exbus!DM82</f>
        <v>726.81623121815767</v>
      </c>
      <c r="P82" s="36">
        <v>64.38</v>
      </c>
      <c r="Q82" s="36">
        <v>22.12</v>
      </c>
      <c r="R82" s="38">
        <v>0</v>
      </c>
      <c r="S82" s="38">
        <v>0</v>
      </c>
      <c r="T82" s="37">
        <f>SUMPRODUCT(LTA!J82:AN82,LTA!J$101:AN$101,LTA!J$104:AN$104)</f>
        <v>42.67</v>
      </c>
      <c r="U82" s="37">
        <f>SUMPRODUCT(LTA!J82:AN82,LTA!J$102:AN$102,LTA!J$104:AN$104)</f>
        <v>105.66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10.304171924692973</v>
      </c>
      <c r="AD82">
        <f t="shared" si="4"/>
        <v>800.62943231827569</v>
      </c>
      <c r="AE82">
        <f>'IDT-1'!C82</f>
        <v>-90.6</v>
      </c>
      <c r="AF82" s="24"/>
      <c r="AG82">
        <f t="shared" si="5"/>
        <v>710.02943231827567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-107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45.587856403987217</v>
      </c>
      <c r="J83">
        <f>Bawana_RLNG!Q83</f>
        <v>0</v>
      </c>
      <c r="K83">
        <f>Bawana_Spot!Q83</f>
        <v>0</v>
      </c>
      <c r="L83">
        <f>TWOMCL!P83</f>
        <v>0.5910117911285796</v>
      </c>
      <c r="M83">
        <f>EDWPCL!T83</f>
        <v>0</v>
      </c>
      <c r="N83">
        <f>'MSW BWN'!T83</f>
        <v>4.6251279999999992</v>
      </c>
      <c r="O83">
        <f>BYPL_ISGS_exbus!DM83</f>
        <v>717.01540523366657</v>
      </c>
      <c r="P83" s="36">
        <v>64.38</v>
      </c>
      <c r="Q83" s="36">
        <v>22.12</v>
      </c>
      <c r="R83" s="38">
        <v>0</v>
      </c>
      <c r="S83" s="38">
        <v>0</v>
      </c>
      <c r="T83" s="37">
        <f>SUMPRODUCT(LTA!J83:AN83,LTA!J$101:AN$101,LTA!J$104:AN$104)</f>
        <v>36.67</v>
      </c>
      <c r="U83" s="37">
        <f>SUMPRODUCT(LTA!J83:AN83,LTA!J$102:AN$102,LTA!J$104:AN$104)</f>
        <v>105.32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9.9457399424818043</v>
      </c>
      <c r="AD83">
        <f t="shared" si="4"/>
        <v>812.54611148630056</v>
      </c>
      <c r="AE83">
        <f>'IDT-1'!C83</f>
        <v>-120</v>
      </c>
      <c r="AF83" s="24"/>
      <c r="AG83">
        <f t="shared" si="5"/>
        <v>692.54611148630056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-80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45.587856403987217</v>
      </c>
      <c r="J84">
        <f>Bawana_RLNG!Q84</f>
        <v>0</v>
      </c>
      <c r="K84">
        <f>Bawana_Spot!Q84</f>
        <v>0</v>
      </c>
      <c r="L84">
        <f>TWOMCL!P84</f>
        <v>0.61267902481104974</v>
      </c>
      <c r="M84">
        <f>EDWPCL!T84</f>
        <v>0</v>
      </c>
      <c r="N84">
        <f>'MSW BWN'!T84</f>
        <v>4.6757959999999992</v>
      </c>
      <c r="O84">
        <f>BYPL_ISGS_exbus!DM84</f>
        <v>710.62056954884918</v>
      </c>
      <c r="P84" s="36">
        <v>64.38</v>
      </c>
      <c r="Q84" s="36">
        <v>11.589999999999998</v>
      </c>
      <c r="R84" s="38">
        <v>0</v>
      </c>
      <c r="S84" s="38">
        <v>0</v>
      </c>
      <c r="T84" s="37">
        <f>SUMPRODUCT(LTA!J84:AN84,LTA!J$101:AN$101,LTA!J$104:AN$104)</f>
        <v>36.33</v>
      </c>
      <c r="U84" s="37">
        <f>SUMPRODUCT(LTA!J84:AN84,LTA!J$102:AN$102,LTA!J$104:AN$104)</f>
        <v>105.47999999999999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9.7348976768931585</v>
      </c>
      <c r="AD84">
        <f t="shared" si="4"/>
        <v>803.72445330075436</v>
      </c>
      <c r="AE84">
        <f>'IDT-1'!C84</f>
        <v>-135</v>
      </c>
      <c r="AF84" s="24"/>
      <c r="AG84">
        <f t="shared" si="5"/>
        <v>668.72445330075436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45.587856403987217</v>
      </c>
      <c r="J85">
        <f>Bawana_RLNG!Q85</f>
        <v>0</v>
      </c>
      <c r="K85">
        <f>Bawana_Spot!Q85</f>
        <v>0</v>
      </c>
      <c r="L85">
        <f>TWOMCL!P85</f>
        <v>0.61267902481104974</v>
      </c>
      <c r="M85">
        <f>EDWPCL!T85</f>
        <v>0</v>
      </c>
      <c r="N85">
        <f>'MSW BWN'!T85</f>
        <v>4.6165239999999992</v>
      </c>
      <c r="O85">
        <f>BYPL_ISGS_exbus!DM85</f>
        <v>699.89057049816722</v>
      </c>
      <c r="P85" s="36">
        <v>64.38</v>
      </c>
      <c r="Q85" s="36">
        <v>11.589999999999998</v>
      </c>
      <c r="R85" s="38">
        <v>0</v>
      </c>
      <c r="S85" s="38">
        <v>0</v>
      </c>
      <c r="T85" s="37">
        <f>SUMPRODUCT(LTA!J85:AN85,LTA!J$101:AN$101,LTA!J$104:AN$104)</f>
        <v>35.67</v>
      </c>
      <c r="U85" s="37">
        <f>SUMPRODUCT(LTA!J85:AN85,LTA!J$102:AN$102,LTA!J$104:AN$104)</f>
        <v>104.97999999999999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9.3888602260456473</v>
      </c>
      <c r="AD85">
        <f t="shared" si="4"/>
        <v>821.12121970091994</v>
      </c>
      <c r="AE85">
        <f>'IDT-1'!C85</f>
        <v>-150</v>
      </c>
      <c r="AF85" s="24"/>
      <c r="AG85">
        <f t="shared" si="5"/>
        <v>671.12121970091994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45.587856403987217</v>
      </c>
      <c r="J86">
        <f>Bawana_RLNG!Q86</f>
        <v>0</v>
      </c>
      <c r="K86">
        <f>Bawana_Spot!Q86</f>
        <v>0</v>
      </c>
      <c r="L86">
        <f>TWOMCL!P86</f>
        <v>0.55078719820325672</v>
      </c>
      <c r="M86">
        <f>EDWPCL!T86</f>
        <v>0</v>
      </c>
      <c r="N86">
        <f>'MSW BWN'!T86</f>
        <v>4.5935799999999984</v>
      </c>
      <c r="O86">
        <f>BYPL_ISGS_exbus!DM86</f>
        <v>695.1598557968058</v>
      </c>
      <c r="P86" s="36">
        <v>64.38</v>
      </c>
      <c r="Q86" s="36">
        <v>11.589999999999998</v>
      </c>
      <c r="R86" s="38">
        <v>0</v>
      </c>
      <c r="S86" s="38">
        <v>0</v>
      </c>
      <c r="T86" s="37">
        <f>SUMPRODUCT(LTA!J86:AN86,LTA!J$101:AN$101,LTA!J$104:AN$104)</f>
        <v>35.67</v>
      </c>
      <c r="U86" s="37">
        <f>SUMPRODUCT(LTA!J86:AN86,LTA!J$102:AN$102,LTA!J$104:AN$104)</f>
        <v>104.97999999999999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9.2806403398115922</v>
      </c>
      <c r="AD86">
        <f t="shared" si="4"/>
        <v>824.41388905918461</v>
      </c>
      <c r="AE86">
        <f>'IDT-1'!C86</f>
        <v>-165</v>
      </c>
      <c r="AF86" s="24"/>
      <c r="AG86">
        <f t="shared" si="5"/>
        <v>659.41388905918461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45.587856403987217</v>
      </c>
      <c r="J87">
        <f>Bawana_RLNG!Q87</f>
        <v>0</v>
      </c>
      <c r="K87">
        <f>Bawana_Spot!Q87</f>
        <v>0</v>
      </c>
      <c r="L87">
        <f>TWOMCL!P87</f>
        <v>0.58284559236384048</v>
      </c>
      <c r="M87">
        <f>EDWPCL!T87</f>
        <v>0</v>
      </c>
      <c r="N87">
        <f>'MSW BWN'!T87</f>
        <v>4.501803999999999</v>
      </c>
      <c r="O87">
        <f>BYPL_ISGS_exbus!DM87</f>
        <v>691.16459243431439</v>
      </c>
      <c r="P87" s="36">
        <v>64.38</v>
      </c>
      <c r="Q87" s="36">
        <v>11.589999999999998</v>
      </c>
      <c r="R87" s="38">
        <v>0</v>
      </c>
      <c r="S87" s="38">
        <v>0</v>
      </c>
      <c r="T87" s="37">
        <f>SUMPRODUCT(LTA!J87:AN87,LTA!J$101:AN$101,LTA!J$104:AN$104)</f>
        <v>36</v>
      </c>
      <c r="U87" s="37">
        <f>SUMPRODUCT(LTA!J87:AN87,LTA!J$102:AN$102,LTA!J$104:AN$104)</f>
        <v>102.82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9.5785239663980644</v>
      </c>
      <c r="AD87">
        <f t="shared" si="4"/>
        <v>777.23102446426742</v>
      </c>
      <c r="AE87">
        <f>'IDT-1'!C87</f>
        <v>-149</v>
      </c>
      <c r="AF87" s="24"/>
      <c r="AG87">
        <f t="shared" si="5"/>
        <v>628.23102446426742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45.587856403987217</v>
      </c>
      <c r="J88">
        <f>Bawana_RLNG!Q88</f>
        <v>0</v>
      </c>
      <c r="K88">
        <f>Bawana_Spot!Q88</f>
        <v>0</v>
      </c>
      <c r="L88">
        <f>TWOMCL!P88</f>
        <v>0.61267902481104974</v>
      </c>
      <c r="M88">
        <f>EDWPCL!T88</f>
        <v>0</v>
      </c>
      <c r="N88">
        <f>'MSW BWN'!T88</f>
        <v>4.4511359999999991</v>
      </c>
      <c r="O88">
        <f>BYPL_ISGS_exbus!DM88</f>
        <v>691.16459243431439</v>
      </c>
      <c r="P88" s="36">
        <v>64.38</v>
      </c>
      <c r="Q88" s="36">
        <v>11.589999999999998</v>
      </c>
      <c r="R88" s="38">
        <v>0</v>
      </c>
      <c r="S88" s="38">
        <v>0</v>
      </c>
      <c r="T88" s="37">
        <f>SUMPRODUCT(LTA!J88:AN88,LTA!J$101:AN$101,LTA!J$104:AN$104)</f>
        <v>36</v>
      </c>
      <c r="U88" s="37">
        <f>SUMPRODUCT(LTA!J88:AN88,LTA!J$102:AN$102,LTA!J$104:AN$104)</f>
        <v>103.16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9.8014550568777388</v>
      </c>
      <c r="AD88">
        <f t="shared" si="4"/>
        <v>751.32725880623491</v>
      </c>
      <c r="AE88">
        <f>'IDT-1'!C88</f>
        <v>-138</v>
      </c>
      <c r="AF88" s="24"/>
      <c r="AG88">
        <f t="shared" si="5"/>
        <v>613.32725880623491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45.587856403987217</v>
      </c>
      <c r="J89">
        <f>Bawana_RLNG!Q89</f>
        <v>0</v>
      </c>
      <c r="K89">
        <f>Bawana_Spot!Q89</f>
        <v>0</v>
      </c>
      <c r="L89">
        <f>TWOMCL!P89</f>
        <v>0.5790185289163392</v>
      </c>
      <c r="M89">
        <f>EDWPCL!T89</f>
        <v>0</v>
      </c>
      <c r="N89">
        <f>'MSW BWN'!T89</f>
        <v>4.4645199999999985</v>
      </c>
      <c r="O89">
        <f>BYPL_ISGS_exbus!DM89</f>
        <v>691.16439641069519</v>
      </c>
      <c r="P89" s="36">
        <v>64.38</v>
      </c>
      <c r="Q89" s="36">
        <v>11.589999999999998</v>
      </c>
      <c r="R89" s="38">
        <v>0</v>
      </c>
      <c r="S89" s="38">
        <v>0</v>
      </c>
      <c r="T89" s="37">
        <f>SUMPRODUCT(LTA!J89:AN89,LTA!J$101:AN$101,LTA!J$104:AN$104)</f>
        <v>44.67</v>
      </c>
      <c r="U89" s="37">
        <f>SUMPRODUCT(LTA!J89:AN89,LTA!J$102:AN$102,LTA!J$104:AN$104)</f>
        <v>103.32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-34</v>
      </c>
      <c r="AA89" s="75">
        <f>STOA!I89</f>
        <v>0</v>
      </c>
      <c r="AB89" s="75">
        <f>-STOA!O89</f>
        <v>-100</v>
      </c>
      <c r="AC89">
        <f t="shared" si="3"/>
        <v>10.180416765809827</v>
      </c>
      <c r="AD89">
        <f t="shared" si="4"/>
        <v>723.75782457778894</v>
      </c>
      <c r="AE89">
        <f>'IDT-1'!C89</f>
        <v>-117</v>
      </c>
      <c r="AF89" s="24"/>
      <c r="AG89">
        <f t="shared" si="5"/>
        <v>606.75782457778894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-104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45.587856403987217</v>
      </c>
      <c r="J90">
        <f>Bawana_RLNG!Q90</f>
        <v>0</v>
      </c>
      <c r="K90">
        <f>Bawana_Spot!Q90</f>
        <v>0</v>
      </c>
      <c r="L90">
        <f>TWOMCL!P90</f>
        <v>0.61267902481104974</v>
      </c>
      <c r="M90">
        <f>EDWPCL!T90</f>
        <v>0</v>
      </c>
      <c r="N90">
        <f>'MSW BWN'!T90</f>
        <v>4.4606959999999996</v>
      </c>
      <c r="O90">
        <f>BYPL_ISGS_exbus!DM90</f>
        <v>684.48917790911833</v>
      </c>
      <c r="P90" s="36">
        <v>64.38</v>
      </c>
      <c r="Q90" s="36">
        <v>11.589999999999998</v>
      </c>
      <c r="R90" s="38">
        <v>0</v>
      </c>
      <c r="S90" s="38">
        <v>0</v>
      </c>
      <c r="T90" s="37">
        <f>SUMPRODUCT(LTA!J90:AN90,LTA!J$101:AN$101,LTA!J$104:AN$104)</f>
        <v>44.67</v>
      </c>
      <c r="U90" s="37">
        <f>SUMPRODUCT(LTA!J90:AN90,LTA!J$102:AN$102,LTA!J$104:AN$104)</f>
        <v>103.16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-69</v>
      </c>
      <c r="AA90" s="75">
        <f>STOA!I90</f>
        <v>0</v>
      </c>
      <c r="AB90" s="75">
        <f>-STOA!O90</f>
        <v>-100</v>
      </c>
      <c r="AC90">
        <f t="shared" si="3"/>
        <v>10.343501657809211</v>
      </c>
      <c r="AD90">
        <f t="shared" si="4"/>
        <v>690.7893576801074</v>
      </c>
      <c r="AE90">
        <f>'IDT-1'!C90</f>
        <v>-93</v>
      </c>
      <c r="AF90" s="24"/>
      <c r="AG90">
        <f t="shared" si="5"/>
        <v>597.7893576801074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4.414807999999999</v>
      </c>
      <c r="O91">
        <f>BYPL_ISGS_exbus!DM91</f>
        <v>684.15928724596745</v>
      </c>
      <c r="P91" s="36">
        <v>64.38</v>
      </c>
      <c r="Q91" s="36">
        <v>11.589999999999998</v>
      </c>
      <c r="R91" s="38">
        <v>0</v>
      </c>
      <c r="S91" s="38">
        <v>0</v>
      </c>
      <c r="T91" s="37">
        <f>SUMPRODUCT(LTA!J91:AN91,LTA!J$101:AN$101,LTA!J$104:AN$104)</f>
        <v>44.67</v>
      </c>
      <c r="U91" s="37">
        <f>SUMPRODUCT(LTA!J91:AN91,LTA!J$102:AN$102,LTA!J$104:AN$104)</f>
        <v>103.66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-176.74</v>
      </c>
      <c r="AC91">
        <f t="shared" si="3"/>
        <v>9.6222539001714313</v>
      </c>
      <c r="AD91">
        <f t="shared" si="4"/>
        <v>780.90697037060693</v>
      </c>
      <c r="AE91">
        <f>'IDT-1'!C91</f>
        <v>-184</v>
      </c>
      <c r="AF91" s="24"/>
      <c r="AG91">
        <f t="shared" si="5"/>
        <v>596.90697037060693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0.61267902481104974</v>
      </c>
      <c r="M92">
        <f>EDWPCL!T92</f>
        <v>0</v>
      </c>
      <c r="N92">
        <f>'MSW BWN'!T92</f>
        <v>4.4606959999999996</v>
      </c>
      <c r="O92">
        <f>BYPL_ISGS_exbus!DM92</f>
        <v>689.26873777644721</v>
      </c>
      <c r="P92" s="36">
        <v>64.38</v>
      </c>
      <c r="Q92" s="36">
        <v>11.589999999999998</v>
      </c>
      <c r="R92" s="38">
        <v>0</v>
      </c>
      <c r="S92" s="38">
        <v>0</v>
      </c>
      <c r="T92" s="37">
        <f>SUMPRODUCT(LTA!J92:AN92,LTA!J$101:AN$101,LTA!J$104:AN$104)</f>
        <v>45</v>
      </c>
      <c r="U92" s="37">
        <f>SUMPRODUCT(LTA!J92:AN92,LTA!J$102:AN$102,LTA!J$104:AN$104)</f>
        <v>104.47999999999999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-176.74</v>
      </c>
      <c r="AC92">
        <f t="shared" si="3"/>
        <v>9.6752187438274628</v>
      </c>
      <c r="AD92">
        <f t="shared" si="4"/>
        <v>787.15934405743076</v>
      </c>
      <c r="AE92">
        <f>'IDT-1'!C92</f>
        <v>-191</v>
      </c>
      <c r="AF92" s="24"/>
      <c r="AG92">
        <f t="shared" si="5"/>
        <v>596.15934405743076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0.61267902481104974</v>
      </c>
      <c r="M93">
        <f>EDWPCL!T93</f>
        <v>0</v>
      </c>
      <c r="N93">
        <f>'MSW BWN'!T93</f>
        <v>4.5524719999999981</v>
      </c>
      <c r="O93">
        <f>BYPL_ISGS_exbus!DM93</f>
        <v>689.26963465501308</v>
      </c>
      <c r="P93" s="36">
        <v>64.38</v>
      </c>
      <c r="Q93" s="36">
        <v>11.589999999999998</v>
      </c>
      <c r="R93" s="38">
        <v>0</v>
      </c>
      <c r="S93" s="38">
        <v>0</v>
      </c>
      <c r="T93" s="37">
        <f>SUMPRODUCT(LTA!J93:AN93,LTA!J$101:AN$101,LTA!J$104:AN$104)</f>
        <v>45</v>
      </c>
      <c r="U93" s="37">
        <f>SUMPRODUCT(LTA!J93:AN93,LTA!J$102:AN$102,LTA!J$104:AN$104)</f>
        <v>109.32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-176.74</v>
      </c>
      <c r="AC93">
        <f t="shared" si="3"/>
        <v>9.8860763505051974</v>
      </c>
      <c r="AD93">
        <f t="shared" si="4"/>
        <v>771.88115932931896</v>
      </c>
      <c r="AE93">
        <f>'IDT-1'!C93</f>
        <v>-183</v>
      </c>
      <c r="AF93" s="24"/>
      <c r="AG93">
        <f t="shared" si="5"/>
        <v>588.88115932931896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47.6</v>
      </c>
      <c r="J94">
        <f>Bawana_RLNG!Q94</f>
        <v>0</v>
      </c>
      <c r="K94">
        <f>Bawana_Spot!Q94</f>
        <v>0</v>
      </c>
      <c r="L94">
        <f>TWOMCL!P94</f>
        <v>0.61267902481104974</v>
      </c>
      <c r="M94">
        <f>EDWPCL!T94</f>
        <v>0</v>
      </c>
      <c r="N94">
        <f>'MSW BWN'!T94</f>
        <v>4.3775239999999993</v>
      </c>
      <c r="O94">
        <f>BYPL_ISGS_exbus!DM94</f>
        <v>680.76100766368211</v>
      </c>
      <c r="P94" s="36">
        <v>64.38</v>
      </c>
      <c r="Q94" s="36">
        <v>11.589999999999998</v>
      </c>
      <c r="R94" s="38">
        <v>0</v>
      </c>
      <c r="S94" s="38">
        <v>0</v>
      </c>
      <c r="T94" s="37">
        <f>SUMPRODUCT(LTA!J94:AN94,LTA!J$101:AN$101,LTA!J$104:AN$104)</f>
        <v>45.33</v>
      </c>
      <c r="U94" s="37">
        <f>SUMPRODUCT(LTA!J94:AN94,LTA!J$102:AN$102,LTA!J$104:AN$104)</f>
        <v>110.16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-176.74</v>
      </c>
      <c r="AC94">
        <f t="shared" si="3"/>
        <v>9.9500296864513533</v>
      </c>
      <c r="AD94">
        <f t="shared" si="4"/>
        <v>749.30363100204181</v>
      </c>
      <c r="AE94">
        <f>'IDT-1'!C94</f>
        <v>-164</v>
      </c>
      <c r="AF94" s="24"/>
      <c r="AG94">
        <f t="shared" si="5"/>
        <v>585.30363100204181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47.6</v>
      </c>
      <c r="J95">
        <f>Bawana_RLNG!Q95</f>
        <v>0</v>
      </c>
      <c r="K95">
        <f>Bawana_Spot!Q95</f>
        <v>0</v>
      </c>
      <c r="L95">
        <f>TWOMCL!P95</f>
        <v>0.61267902481104974</v>
      </c>
      <c r="M95">
        <f>EDWPCL!T95</f>
        <v>0</v>
      </c>
      <c r="N95">
        <f>'MSW BWN'!T95</f>
        <v>4.2771439999999998</v>
      </c>
      <c r="O95">
        <f>BYPL_ISGS_exbus!DM95</f>
        <v>682.51699167426284</v>
      </c>
      <c r="P95" s="36">
        <v>64.38</v>
      </c>
      <c r="Q95" s="36">
        <v>11.589999999999998</v>
      </c>
      <c r="R95" s="38">
        <v>0</v>
      </c>
      <c r="S95" s="38">
        <v>0</v>
      </c>
      <c r="T95" s="37">
        <f>SUMPRODUCT(LTA!J95:AN95,LTA!J$101:AN$101,LTA!J$104:AN$104)</f>
        <v>46.67</v>
      </c>
      <c r="U95" s="37">
        <f>SUMPRODUCT(LTA!J95:AN95,LTA!J$102:AN$102,LTA!J$104:AN$104)</f>
        <v>84.42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-276.74</v>
      </c>
      <c r="AC95">
        <f t="shared" si="3"/>
        <v>10.30960201225802</v>
      </c>
      <c r="AD95">
        <f t="shared" si="4"/>
        <v>661.19966268681583</v>
      </c>
      <c r="AE95">
        <f>'IDT-1'!C95</f>
        <v>-81</v>
      </c>
      <c r="AF95" s="24"/>
      <c r="AG95">
        <f t="shared" si="5"/>
        <v>580.19966268681583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47.6</v>
      </c>
      <c r="J96">
        <f>Bawana_RLNG!Q96</f>
        <v>0</v>
      </c>
      <c r="K96">
        <f>Bawana_Spot!Q96</f>
        <v>0</v>
      </c>
      <c r="L96">
        <f>TWOMCL!P96</f>
        <v>0.61267902481104974</v>
      </c>
      <c r="M96">
        <f>EDWPCL!T96</f>
        <v>0</v>
      </c>
      <c r="N96">
        <f>'MSW BWN'!T96</f>
        <v>4.3545799999999995</v>
      </c>
      <c r="O96">
        <f>BYPL_ISGS_exbus!DM96</f>
        <v>677.40737713925034</v>
      </c>
      <c r="P96" s="36">
        <v>48.28</v>
      </c>
      <c r="Q96" s="36">
        <v>11.589999999999998</v>
      </c>
      <c r="R96" s="38">
        <v>0</v>
      </c>
      <c r="S96" s="38">
        <v>0</v>
      </c>
      <c r="T96" s="37">
        <f>SUMPRODUCT(LTA!J96:AN96,LTA!J$101:AN$101,LTA!J$104:AN$104)</f>
        <v>47</v>
      </c>
      <c r="U96" s="37">
        <f>SUMPRODUCT(LTA!J96:AN96,LTA!J$102:AN$102,LTA!J$104:AN$104)</f>
        <v>70.78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</v>
      </c>
      <c r="AA96" s="75">
        <f>STOA!I96</f>
        <v>0</v>
      </c>
      <c r="AB96" s="75">
        <f>-STOA!O96</f>
        <v>-276.74</v>
      </c>
      <c r="AC96">
        <f t="shared" si="3"/>
        <v>10.028758870288804</v>
      </c>
      <c r="AD96">
        <f t="shared" si="4"/>
        <v>626.03832729377257</v>
      </c>
      <c r="AE96">
        <f>'IDT-1'!C96</f>
        <v>-55</v>
      </c>
      <c r="AF96" s="24"/>
      <c r="AG96">
        <f t="shared" si="5"/>
        <v>571.03832729377257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47.6</v>
      </c>
      <c r="J97">
        <f>Bawana_RLNG!Q97</f>
        <v>0</v>
      </c>
      <c r="K97">
        <f>Bawana_Spot!Q97</f>
        <v>0</v>
      </c>
      <c r="L97">
        <f>TWOMCL!P97</f>
        <v>0.61267902481104974</v>
      </c>
      <c r="M97">
        <f>EDWPCL!T97</f>
        <v>0</v>
      </c>
      <c r="N97">
        <f>'MSW BWN'!T97</f>
        <v>4.414807999999999</v>
      </c>
      <c r="O97">
        <f>BYPL_ISGS_exbus!DM97</f>
        <v>677.4075331627846</v>
      </c>
      <c r="P97" s="36">
        <v>48.28</v>
      </c>
      <c r="Q97" s="36">
        <v>11.589999999999998</v>
      </c>
      <c r="R97" s="38">
        <v>0</v>
      </c>
      <c r="S97" s="38">
        <v>0</v>
      </c>
      <c r="T97" s="37">
        <f>SUMPRODUCT(LTA!J97:AN97,LTA!J$101:AN$101,LTA!J$104:AN$104)</f>
        <v>47</v>
      </c>
      <c r="U97" s="37">
        <f>SUMPRODUCT(LTA!J97:AN97,LTA!J$102:AN$102,LTA!J$104:AN$104)</f>
        <v>70.78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-41</v>
      </c>
      <c r="AA97" s="75">
        <f>STOA!I97</f>
        <v>0</v>
      </c>
      <c r="AB97" s="75">
        <f>-STOA!O97</f>
        <v>-276.74</v>
      </c>
      <c r="AC97">
        <f t="shared" si="3"/>
        <v>10.368112405082055</v>
      </c>
      <c r="AD97">
        <f t="shared" si="4"/>
        <v>585.75935778251358</v>
      </c>
      <c r="AE97">
        <f>'IDT-1'!C97</f>
        <v>-31</v>
      </c>
      <c r="AF97" s="24"/>
      <c r="AG97">
        <f t="shared" si="5"/>
        <v>554.75935778251358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47.6</v>
      </c>
      <c r="J98">
        <f>Bawana_RLNG!Q98</f>
        <v>0</v>
      </c>
      <c r="K98">
        <f>Bawana_Spot!Q98</f>
        <v>0</v>
      </c>
      <c r="L98">
        <f>TWOMCL!P98</f>
        <v>0.61267902481104974</v>
      </c>
      <c r="M98">
        <f>EDWPCL!T98</f>
        <v>0</v>
      </c>
      <c r="N98">
        <f>'MSW BWN'!T98</f>
        <v>4.3268559999999994</v>
      </c>
      <c r="O98">
        <f>BYPL_ISGS_exbus!DM98</f>
        <v>677.40755805111985</v>
      </c>
      <c r="P98" s="36">
        <v>48.28</v>
      </c>
      <c r="Q98" s="36">
        <v>11.589999999999998</v>
      </c>
      <c r="R98" s="38">
        <v>0</v>
      </c>
      <c r="S98" s="38">
        <v>0</v>
      </c>
      <c r="T98" s="37">
        <f>SUMPRODUCT(LTA!J98:AN98,LTA!J$101:AN$101,LTA!J$104:AN$104)</f>
        <v>47</v>
      </c>
      <c r="U98" s="37">
        <f>SUMPRODUCT(LTA!J98:AN98,LTA!J$102:AN$102,LTA!J$104:AN$104)</f>
        <v>70.78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-81</v>
      </c>
      <c r="AA98" s="75">
        <f>STOA!I98</f>
        <v>0</v>
      </c>
      <c r="AB98" s="75">
        <f>-STOA!O98</f>
        <v>-276.74</v>
      </c>
      <c r="AC98">
        <f t="shared" si="3"/>
        <v>10.706220126339634</v>
      </c>
      <c r="AD98">
        <f t="shared" si="4"/>
        <v>545.33332294959121</v>
      </c>
      <c r="AE98">
        <f>'IDT-1'!C98</f>
        <v>0</v>
      </c>
      <c r="AF98" s="24"/>
      <c r="AG98">
        <f t="shared" si="5"/>
        <v>545.33332294959121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0.14837880000000017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1.1222832410399881</v>
      </c>
      <c r="J99">
        <f t="shared" si="6"/>
        <v>0</v>
      </c>
      <c r="K99">
        <f t="shared" si="6"/>
        <v>0</v>
      </c>
      <c r="L99">
        <f t="shared" si="6"/>
        <v>1.4558357939930208E-2</v>
      </c>
      <c r="M99">
        <f t="shared" si="6"/>
        <v>0</v>
      </c>
      <c r="N99">
        <f t="shared" si="6"/>
        <v>0.10242536199999995</v>
      </c>
      <c r="O99">
        <f t="shared" si="6"/>
        <v>16.059927817569861</v>
      </c>
      <c r="P99" s="36">
        <f t="shared" si="6"/>
        <v>0.91015382405703849</v>
      </c>
      <c r="Q99" s="36">
        <f t="shared" si="6"/>
        <v>0.32536462154912971</v>
      </c>
      <c r="R99" s="38">
        <f t="shared" si="6"/>
        <v>0.25676435430463596</v>
      </c>
      <c r="S99" s="38">
        <f t="shared" si="6"/>
        <v>0</v>
      </c>
      <c r="T99" s="37">
        <f t="shared" si="6"/>
        <v>2.9591050000000001</v>
      </c>
      <c r="U99" s="37">
        <f t="shared" si="6"/>
        <v>2.1264499999999997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-2.9309000000000003</v>
      </c>
      <c r="AA99" s="75">
        <f t="shared" si="6"/>
        <v>0</v>
      </c>
      <c r="AB99" s="75">
        <f t="shared" si="6"/>
        <v>-4.0139199999999988</v>
      </c>
      <c r="AC99">
        <f t="shared" si="6"/>
        <v>0.26736810261416377</v>
      </c>
      <c r="AD99">
        <f t="shared" si="6"/>
        <v>16.019473275846423</v>
      </c>
      <c r="AE99">
        <f t="shared" si="6"/>
        <v>-0.87309999999999988</v>
      </c>
      <c r="AG99">
        <f t="shared" si="6"/>
        <v>15.146373275846424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-0.79374999999999996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7.9738499999999997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6.0157024143739477</v>
      </c>
      <c r="M3">
        <f>EDWPCL!W3</f>
        <v>0</v>
      </c>
      <c r="N3">
        <f>'MSW BWN'!W3</f>
        <v>5.2478239999999996</v>
      </c>
      <c r="O3">
        <f>TPDDL_ISGS_exbus!DM3</f>
        <v>643.48443290762327</v>
      </c>
      <c r="P3" s="36">
        <v>37.5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228.51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0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10.511390743282591</v>
      </c>
      <c r="AD3">
        <f>SUM(B3:AB3,AI3:AV3)-AC3</f>
        <v>839.15041857871461</v>
      </c>
      <c r="AE3">
        <f>'IDT-1'!F3</f>
        <v>0</v>
      </c>
      <c r="AF3" s="24"/>
      <c r="AG3">
        <f>SUM(AD3:AF3)</f>
        <v>839.15041857871461</v>
      </c>
      <c r="AI3" s="34">
        <f>PXIL!J3</f>
        <v>0</v>
      </c>
      <c r="AJ3" s="34">
        <f>PXIL!P3</f>
        <v>0</v>
      </c>
      <c r="AK3" s="34">
        <f>RTM_IEX!J3</f>
        <v>36.69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6.5051925884334665</v>
      </c>
      <c r="M4">
        <f>EDWPCL!W4</f>
        <v>0</v>
      </c>
      <c r="N4">
        <f>'MSW BWN'!W4</f>
        <v>5.2816960000000002</v>
      </c>
      <c r="O4">
        <f>TPDDL_ISGS_exbus!DM4</f>
        <v>634.63712465445064</v>
      </c>
      <c r="P4" s="36">
        <v>37.5</v>
      </c>
      <c r="Q4" s="36">
        <v>26.709999999999997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228.83999999999997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0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10.444157596218039</v>
      </c>
      <c r="AD4">
        <f t="shared" ref="AD4:AD67" si="1">SUM(B4:AB4,AI4:AV4)-AC4</f>
        <v>831.21370564666609</v>
      </c>
      <c r="AE4">
        <f>'IDT-1'!F4</f>
        <v>0</v>
      </c>
      <c r="AF4" s="24"/>
      <c r="AG4">
        <f t="shared" ref="AG4:AG67" si="2">SUM(AD4:AF4)</f>
        <v>831.21370564666609</v>
      </c>
      <c r="AI4" s="34">
        <f>PXIL!J4</f>
        <v>0</v>
      </c>
      <c r="AJ4" s="34">
        <f>PXIL!P4</f>
        <v>0</v>
      </c>
      <c r="AK4" s="34">
        <f>RTM_IEX!J4</f>
        <v>36.69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6.5862995167187854</v>
      </c>
      <c r="M5">
        <f>EDWPCL!W5</f>
        <v>0</v>
      </c>
      <c r="N5">
        <f>'MSW BWN'!W5</f>
        <v>5.2922079999999987</v>
      </c>
      <c r="O5">
        <f>TPDDL_ISGS_exbus!DM5</f>
        <v>630.73559679329128</v>
      </c>
      <c r="P5" s="36">
        <v>37.5</v>
      </c>
      <c r="Q5" s="36">
        <v>26.709999999999997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229.01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0</v>
      </c>
      <c r="AB5" s="75">
        <f>-STOA!P5</f>
        <v>-200</v>
      </c>
      <c r="AC5">
        <f t="shared" si="0"/>
        <v>10.389222361181897</v>
      </c>
      <c r="AD5">
        <f t="shared" si="1"/>
        <v>824.72873194882823</v>
      </c>
      <c r="AE5">
        <f>'IDT-1'!F5</f>
        <v>0</v>
      </c>
      <c r="AF5" s="24"/>
      <c r="AG5">
        <f t="shared" si="2"/>
        <v>824.72873194882823</v>
      </c>
      <c r="AI5" s="34">
        <f>PXIL!J5</f>
        <v>0</v>
      </c>
      <c r="AJ5" s="34">
        <f>PXIL!P5</f>
        <v>0</v>
      </c>
      <c r="AK5" s="34">
        <f>RTM_IEX!J5</f>
        <v>33.79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6.4827389107243141</v>
      </c>
      <c r="M6">
        <f>EDWPCL!W6</f>
        <v>0</v>
      </c>
      <c r="N6">
        <f>'MSW BWN'!W6</f>
        <v>5.2641759999999991</v>
      </c>
      <c r="O6">
        <f>TPDDL_ISGS_exbus!DM6</f>
        <v>613.22541961604884</v>
      </c>
      <c r="P6" s="36">
        <v>37.5</v>
      </c>
      <c r="Q6" s="36">
        <v>26.709999999999997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229.01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0</v>
      </c>
      <c r="AB6" s="75">
        <f>-STOA!P6</f>
        <v>-200</v>
      </c>
      <c r="AC6">
        <f t="shared" si="0"/>
        <v>10.281603495002708</v>
      </c>
      <c r="AD6">
        <f t="shared" si="1"/>
        <v>812.02458103177048</v>
      </c>
      <c r="AE6">
        <f>'IDT-1'!F6</f>
        <v>0</v>
      </c>
      <c r="AF6" s="24"/>
      <c r="AG6">
        <f t="shared" si="2"/>
        <v>812.02458103177048</v>
      </c>
      <c r="AI6" s="34">
        <f>PXIL!J6</f>
        <v>0</v>
      </c>
      <c r="AJ6" s="34">
        <f>PXIL!P6</f>
        <v>0</v>
      </c>
      <c r="AK6" s="34">
        <f>RTM_IEX!J6</f>
        <v>38.619999999999997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6.5289500280741173</v>
      </c>
      <c r="M7">
        <f>EDWPCL!W7</f>
        <v>0</v>
      </c>
      <c r="N7">
        <f>'MSW BWN'!W7</f>
        <v>5.2303039999999994</v>
      </c>
      <c r="O7">
        <f>TPDDL_ISGS_exbus!DM7</f>
        <v>601.63832935226685</v>
      </c>
      <c r="P7" s="36">
        <v>37.5</v>
      </c>
      <c r="Q7" s="36">
        <v>26.709999999999997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229.16999999999996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0</v>
      </c>
      <c r="AB7" s="75">
        <f>-STOA!P7</f>
        <v>-200</v>
      </c>
      <c r="AC7">
        <f t="shared" si="0"/>
        <v>10.104575585372679</v>
      </c>
      <c r="AD7">
        <f t="shared" si="1"/>
        <v>791.12685779496837</v>
      </c>
      <c r="AE7">
        <f>'IDT-1'!F7</f>
        <v>0</v>
      </c>
      <c r="AF7" s="24"/>
      <c r="AG7">
        <f t="shared" si="2"/>
        <v>791.12685779496837</v>
      </c>
      <c r="AI7" s="34">
        <f>PXIL!J7</f>
        <v>0</v>
      </c>
      <c r="AJ7" s="34">
        <f>PXIL!P7</f>
        <v>0</v>
      </c>
      <c r="AK7" s="34">
        <f>RTM_IEX!J7</f>
        <v>28.96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6.43029870859068</v>
      </c>
      <c r="M8">
        <f>EDWPCL!W8</f>
        <v>0</v>
      </c>
      <c r="N8">
        <f>'MSW BWN'!W8</f>
        <v>5.2922079999999987</v>
      </c>
      <c r="O8">
        <f>TPDDL_ISGS_exbus!DM8</f>
        <v>599.97979574812427</v>
      </c>
      <c r="P8" s="36">
        <v>37.5</v>
      </c>
      <c r="Q8" s="36">
        <v>26.709999999999997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229.33999999999997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0</v>
      </c>
      <c r="AB8" s="75">
        <f>-STOA!P8</f>
        <v>-200</v>
      </c>
      <c r="AC8">
        <f t="shared" si="0"/>
        <v>10.05119122561422</v>
      </c>
      <c r="AD8">
        <f t="shared" si="1"/>
        <v>784.8249612311007</v>
      </c>
      <c r="AE8">
        <f>'IDT-1'!F8</f>
        <v>0</v>
      </c>
      <c r="AF8" s="24"/>
      <c r="AG8">
        <f t="shared" si="2"/>
        <v>784.8249612311007</v>
      </c>
      <c r="AI8" s="34">
        <f>PXIL!J8</f>
        <v>0</v>
      </c>
      <c r="AJ8" s="34">
        <f>PXIL!P8</f>
        <v>0</v>
      </c>
      <c r="AK8" s="34">
        <f>RTM_IEX!J8</f>
        <v>24.13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5.6447097136440219</v>
      </c>
      <c r="M9">
        <f>EDWPCL!W9</f>
        <v>0</v>
      </c>
      <c r="N9">
        <f>'MSW BWN'!W9</f>
        <v>5.3260799999999984</v>
      </c>
      <c r="O9">
        <f>TPDDL_ISGS_exbus!DM9</f>
        <v>594.15114278552574</v>
      </c>
      <c r="P9" s="36">
        <v>37.5</v>
      </c>
      <c r="Q9" s="36">
        <v>26.709999999999997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229.66999999999996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0</v>
      </c>
      <c r="AB9" s="75">
        <f>-STOA!P9</f>
        <v>-200</v>
      </c>
      <c r="AC9">
        <f t="shared" si="0"/>
        <v>9.9419041179708376</v>
      </c>
      <c r="AD9">
        <f t="shared" si="1"/>
        <v>771.92387838119896</v>
      </c>
      <c r="AE9">
        <f>'IDT-1'!F9</f>
        <v>0</v>
      </c>
      <c r="AF9" s="24"/>
      <c r="AG9">
        <f t="shared" si="2"/>
        <v>771.92387838119896</v>
      </c>
      <c r="AI9" s="34">
        <f>PXIL!J9</f>
        <v>0</v>
      </c>
      <c r="AJ9" s="34">
        <f>PXIL!P9</f>
        <v>0</v>
      </c>
      <c r="AK9" s="34">
        <f>RTM_IEX!J9</f>
        <v>17.37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6.3233902302077487</v>
      </c>
      <c r="M10">
        <f>EDWPCL!W10</f>
        <v>0</v>
      </c>
      <c r="N10">
        <f>'MSW BWN'!W10</f>
        <v>5.354111999999998</v>
      </c>
      <c r="O10">
        <f>TPDDL_ISGS_exbus!DM10</f>
        <v>594.15114278552574</v>
      </c>
      <c r="P10" s="36">
        <v>37.5</v>
      </c>
      <c r="Q10" s="36">
        <v>26.709999999999997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229.83999999999997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0</v>
      </c>
      <c r="AB10" s="75">
        <f>-STOA!P10</f>
        <v>-200</v>
      </c>
      <c r="AC10">
        <f t="shared" si="0"/>
        <v>9.8844205031099754</v>
      </c>
      <c r="AD10">
        <f t="shared" si="1"/>
        <v>765.13807451262346</v>
      </c>
      <c r="AE10">
        <f>'IDT-1'!F10</f>
        <v>0</v>
      </c>
      <c r="AF10" s="24"/>
      <c r="AG10">
        <f t="shared" si="2"/>
        <v>765.13807451262346</v>
      </c>
      <c r="AI10" s="34">
        <f>PXIL!J10</f>
        <v>0</v>
      </c>
      <c r="AJ10" s="34">
        <f>PXIL!P10</f>
        <v>0</v>
      </c>
      <c r="AK10" s="34">
        <f>RTM_IEX!J10</f>
        <v>9.65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6.4801313868613146</v>
      </c>
      <c r="M11">
        <f>EDWPCL!W11</f>
        <v>0</v>
      </c>
      <c r="N11">
        <f>'MSW BWN'!W11</f>
        <v>5.3202399999999992</v>
      </c>
      <c r="O11">
        <f>TPDDL_ISGS_exbus!DM11</f>
        <v>597.38788283478914</v>
      </c>
      <c r="P11" s="36">
        <v>37.5</v>
      </c>
      <c r="Q11" s="36">
        <v>26.709999999999997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219.34999999999997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0</v>
      </c>
      <c r="AB11" s="75">
        <f>-STOA!P11</f>
        <v>-200</v>
      </c>
      <c r="AC11">
        <f t="shared" si="0"/>
        <v>9.8407372204396779</v>
      </c>
      <c r="AD11">
        <f t="shared" si="1"/>
        <v>759.98136700121074</v>
      </c>
      <c r="AE11">
        <f>'IDT-1'!F11</f>
        <v>0</v>
      </c>
      <c r="AF11" s="24"/>
      <c r="AG11">
        <f t="shared" si="2"/>
        <v>759.98136700121074</v>
      </c>
      <c r="AI11" s="34">
        <f>PXIL!J11</f>
        <v>0</v>
      </c>
      <c r="AJ11" s="34">
        <f>PXIL!P11</f>
        <v>0</v>
      </c>
      <c r="AK11" s="34">
        <f>RTM_IEX!J11</f>
        <v>11.58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5.3377600000000003</v>
      </c>
      <c r="O12">
        <f>TPDDL_ISGS_exbus!DM12</f>
        <v>597.38788283478914</v>
      </c>
      <c r="P12" s="36">
        <v>37.5</v>
      </c>
      <c r="Q12" s="36">
        <v>26.709999999999997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207.73999999999995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0</v>
      </c>
      <c r="AB12" s="75">
        <f>-STOA!P12</f>
        <v>-200</v>
      </c>
      <c r="AC12">
        <f t="shared" si="0"/>
        <v>9.7928882007304807</v>
      </c>
      <c r="AD12">
        <f t="shared" si="1"/>
        <v>754.33290415077761</v>
      </c>
      <c r="AE12">
        <f>'IDT-1'!F12</f>
        <v>0</v>
      </c>
      <c r="AF12" s="24"/>
      <c r="AG12">
        <f t="shared" si="2"/>
        <v>754.33290415077761</v>
      </c>
      <c r="AI12" s="34">
        <f>PXIL!J12</f>
        <v>0</v>
      </c>
      <c r="AJ12" s="34">
        <f>PXIL!P12</f>
        <v>0</v>
      </c>
      <c r="AK12" s="34">
        <f>RTM_IEX!J12</f>
        <v>17.37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5.1695679999999999</v>
      </c>
      <c r="O13">
        <f>TPDDL_ISGS_exbus!DM13</f>
        <v>599.3534391067742</v>
      </c>
      <c r="P13" s="36">
        <v>37.5</v>
      </c>
      <c r="Q13" s="36">
        <v>26.71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204.40999999999997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0</v>
      </c>
      <c r="AB13" s="75">
        <f>-STOA!P13</f>
        <v>-200</v>
      </c>
      <c r="AC13">
        <f t="shared" si="0"/>
        <v>9.6746780606151521</v>
      </c>
      <c r="AD13">
        <f t="shared" si="1"/>
        <v>740.37847856287783</v>
      </c>
      <c r="AE13">
        <f>'IDT-1'!F13</f>
        <v>0</v>
      </c>
      <c r="AF13" s="24"/>
      <c r="AG13">
        <f t="shared" si="2"/>
        <v>740.37847856287783</v>
      </c>
      <c r="AI13" s="34">
        <f>PXIL!J13</f>
        <v>0</v>
      </c>
      <c r="AJ13" s="34">
        <f>PXIL!P13</f>
        <v>0</v>
      </c>
      <c r="AK13" s="34">
        <f>RTM_IEX!J13</f>
        <v>4.83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6.5683526108927595</v>
      </c>
      <c r="M14">
        <f>EDWPCL!W14</f>
        <v>0</v>
      </c>
      <c r="N14">
        <f>'MSW BWN'!W14</f>
        <v>5.1135039999999989</v>
      </c>
      <c r="O14">
        <f>TPDDL_ISGS_exbus!DM14</f>
        <v>595.06320630928144</v>
      </c>
      <c r="P14" s="36">
        <v>37.5</v>
      </c>
      <c r="Q14" s="36">
        <v>26.71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204.23999999999995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0</v>
      </c>
      <c r="AB14" s="75">
        <f>-STOA!P14</f>
        <v>-200</v>
      </c>
      <c r="AC14">
        <f t="shared" si="0"/>
        <v>9.5960184135072772</v>
      </c>
      <c r="AD14">
        <f t="shared" si="1"/>
        <v>731.09289450666699</v>
      </c>
      <c r="AE14">
        <f>'IDT-1'!F14</f>
        <v>0</v>
      </c>
      <c r="AF14" s="24"/>
      <c r="AG14">
        <f t="shared" si="2"/>
        <v>731.09289450666699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6.5556047164514331</v>
      </c>
      <c r="M15">
        <f>EDWPCL!W15</f>
        <v>0</v>
      </c>
      <c r="N15">
        <f>'MSW BWN'!W15</f>
        <v>4.9394719999999994</v>
      </c>
      <c r="O15">
        <f>TPDDL_ISGS_exbus!DM15</f>
        <v>592.62296290337895</v>
      </c>
      <c r="P15" s="36">
        <v>37.5</v>
      </c>
      <c r="Q15" s="36">
        <v>26.71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199.28999999999996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0</v>
      </c>
      <c r="AB15" s="75">
        <f>-STOA!P15</f>
        <v>-200</v>
      </c>
      <c r="AC15">
        <f t="shared" si="0"/>
        <v>9.5747272064088342</v>
      </c>
      <c r="AD15">
        <f t="shared" si="1"/>
        <v>718.53716241342158</v>
      </c>
      <c r="AE15">
        <f>'IDT-1'!F15</f>
        <v>0</v>
      </c>
      <c r="AF15" s="24"/>
      <c r="AG15">
        <f t="shared" si="2"/>
        <v>718.53716241342158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5.460399999999999</v>
      </c>
      <c r="O16">
        <f>TPDDL_ISGS_exbus!DM16</f>
        <v>597.50394987266975</v>
      </c>
      <c r="P16" s="36">
        <v>37.5</v>
      </c>
      <c r="Q16" s="36">
        <v>26.71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199.11999999999998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0</v>
      </c>
      <c r="AB16" s="75">
        <f>-STOA!P16</f>
        <v>-200</v>
      </c>
      <c r="AC16">
        <f t="shared" si="0"/>
        <v>9.6612889170975667</v>
      </c>
      <c r="AD16">
        <f t="shared" si="1"/>
        <v>718.71321047229105</v>
      </c>
      <c r="AE16">
        <f>'IDT-1'!F16</f>
        <v>0</v>
      </c>
      <c r="AF16" s="24"/>
      <c r="AG16">
        <f t="shared" si="2"/>
        <v>718.71321047229105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6.5353239752947792</v>
      </c>
      <c r="M17">
        <f>EDWPCL!W17</f>
        <v>0</v>
      </c>
      <c r="N17">
        <f>'MSW BWN'!W17</f>
        <v>5.5444959999999988</v>
      </c>
      <c r="O17">
        <f>TPDDL_ISGS_exbus!DM17</f>
        <v>600.37082847994157</v>
      </c>
      <c r="P17" s="36">
        <v>37.5</v>
      </c>
      <c r="Q17" s="36">
        <v>26.71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198.61999999999998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0</v>
      </c>
      <c r="AB17" s="75">
        <f>-STOA!P17</f>
        <v>-200</v>
      </c>
      <c r="AC17">
        <f t="shared" si="0"/>
        <v>9.6814489092506886</v>
      </c>
      <c r="AD17">
        <f t="shared" si="1"/>
        <v>721.09304954598576</v>
      </c>
      <c r="AE17">
        <f>'IDT-1'!F17</f>
        <v>0</v>
      </c>
      <c r="AF17" s="24"/>
      <c r="AG17">
        <f t="shared" si="2"/>
        <v>721.09304954598576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5.6180799999999991</v>
      </c>
      <c r="O18">
        <f>TPDDL_ISGS_exbus!DM18</f>
        <v>601.35805230664823</v>
      </c>
      <c r="P18" s="36">
        <v>37.5</v>
      </c>
      <c r="Q18" s="36">
        <v>26.71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198.45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0</v>
      </c>
      <c r="AB18" s="75">
        <f>-STOA!P18</f>
        <v>-200</v>
      </c>
      <c r="AC18">
        <f t="shared" si="0"/>
        <v>9.6893598895429864</v>
      </c>
      <c r="AD18">
        <f t="shared" si="1"/>
        <v>722.02692193382416</v>
      </c>
      <c r="AE18">
        <f>'IDT-1'!F18</f>
        <v>0</v>
      </c>
      <c r="AF18" s="24"/>
      <c r="AG18">
        <f t="shared" si="2"/>
        <v>722.02692193382416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6.3545356541268978</v>
      </c>
      <c r="M19">
        <f>EDWPCL!W19</f>
        <v>0</v>
      </c>
      <c r="N19">
        <f>'MSW BWN'!W19</f>
        <v>5.4884319999999995</v>
      </c>
      <c r="O19">
        <f>TPDDL_ISGS_exbus!DM19</f>
        <v>604.27233685653573</v>
      </c>
      <c r="P19" s="36">
        <v>37.5</v>
      </c>
      <c r="Q19" s="36">
        <v>26.71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197.47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0</v>
      </c>
      <c r="AB19" s="75">
        <f>-STOA!P19</f>
        <v>-200</v>
      </c>
      <c r="AC19">
        <f t="shared" si="0"/>
        <v>9.6602162314918232</v>
      </c>
      <c r="AD19">
        <f t="shared" si="1"/>
        <v>728.62893827917082</v>
      </c>
      <c r="AE19">
        <f>'IDT-1'!F19</f>
        <v>0</v>
      </c>
      <c r="AF19" s="24"/>
      <c r="AG19">
        <f t="shared" si="2"/>
        <v>728.62893827917082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6.5419876473891083</v>
      </c>
      <c r="M20">
        <f>EDWPCL!W20</f>
        <v>0</v>
      </c>
      <c r="N20">
        <f>'MSW BWN'!W20</f>
        <v>5.562015999999999</v>
      </c>
      <c r="O20">
        <f>TPDDL_ISGS_exbus!DM20</f>
        <v>611.42944795448398</v>
      </c>
      <c r="P20" s="36">
        <v>37.5</v>
      </c>
      <c r="Q20" s="36">
        <v>26.71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196.97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0</v>
      </c>
      <c r="AB20" s="75">
        <f>-STOA!P20</f>
        <v>-200</v>
      </c>
      <c r="AC20">
        <f t="shared" si="0"/>
        <v>9.7183286670579925</v>
      </c>
      <c r="AD20">
        <f t="shared" si="1"/>
        <v>735.48897293481514</v>
      </c>
      <c r="AE20">
        <f>'IDT-1'!F20</f>
        <v>0</v>
      </c>
      <c r="AF20" s="24"/>
      <c r="AG20">
        <f t="shared" si="2"/>
        <v>735.48897293481514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5.3482719999999988</v>
      </c>
      <c r="O21">
        <f>TPDDL_ISGS_exbus!DM21</f>
        <v>621.86204904646286</v>
      </c>
      <c r="P21" s="36">
        <v>37.5</v>
      </c>
      <c r="Q21" s="36">
        <v>26.709999999999997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196.45999999999998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0</v>
      </c>
      <c r="AB21" s="75">
        <f>-STOA!P21</f>
        <v>-200</v>
      </c>
      <c r="AC21">
        <f t="shared" si="0"/>
        <v>9.8849668635818748</v>
      </c>
      <c r="AD21">
        <f t="shared" si="1"/>
        <v>735.07550369959972</v>
      </c>
      <c r="AE21">
        <f>'IDT-1'!F21</f>
        <v>0</v>
      </c>
      <c r="AF21" s="24"/>
      <c r="AG21">
        <f t="shared" si="2"/>
        <v>735.07550369959972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6.5862995167187854</v>
      </c>
      <c r="M22">
        <f>EDWPCL!W22</f>
        <v>0</v>
      </c>
      <c r="N22">
        <f>'MSW BWN'!W22</f>
        <v>5.2303039999999994</v>
      </c>
      <c r="O22">
        <f>TPDDL_ISGS_exbus!DM22</f>
        <v>627.47237644646293</v>
      </c>
      <c r="P22" s="36">
        <v>37.5</v>
      </c>
      <c r="Q22" s="36">
        <v>26.709999999999997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195.95999999999998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0</v>
      </c>
      <c r="AB22" s="75">
        <f>-STOA!P22</f>
        <v>-200</v>
      </c>
      <c r="AC22">
        <f t="shared" si="0"/>
        <v>9.8421911052929829</v>
      </c>
      <c r="AD22">
        <f t="shared" si="1"/>
        <v>750.11063885788883</v>
      </c>
      <c r="AE22">
        <f>'IDT-1'!F22</f>
        <v>0</v>
      </c>
      <c r="AF22" s="24"/>
      <c r="AG22">
        <f t="shared" si="2"/>
        <v>750.11063885788883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5.2419839999999995</v>
      </c>
      <c r="O23">
        <f>TPDDL_ISGS_exbus!DM23</f>
        <v>643.9298123115102</v>
      </c>
      <c r="P23" s="36">
        <v>37.5</v>
      </c>
      <c r="Q23" s="36">
        <v>26.709999999999997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199.56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0</v>
      </c>
      <c r="AB23" s="75">
        <f>-STOA!P23</f>
        <v>-200</v>
      </c>
      <c r="AC23">
        <f t="shared" si="0"/>
        <v>10.027713994009162</v>
      </c>
      <c r="AD23">
        <f t="shared" si="1"/>
        <v>767.99423183421982</v>
      </c>
      <c r="AE23">
        <f>'IDT-1'!F23</f>
        <v>0</v>
      </c>
      <c r="AF23" s="24"/>
      <c r="AG23">
        <f t="shared" si="2"/>
        <v>767.99423183421982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5.365791999999999</v>
      </c>
      <c r="O24">
        <f>TPDDL_ISGS_exbus!DM24</f>
        <v>643.9298123115102</v>
      </c>
      <c r="P24" s="36">
        <v>37.5</v>
      </c>
      <c r="Q24" s="36">
        <v>26.709999999999997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211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0</v>
      </c>
      <c r="AB24" s="75">
        <f>-STOA!P24</f>
        <v>-200</v>
      </c>
      <c r="AC24">
        <f t="shared" si="0"/>
        <v>10.065551877134936</v>
      </c>
      <c r="AD24">
        <f t="shared" si="1"/>
        <v>786.52020195109412</v>
      </c>
      <c r="AE24">
        <f>'IDT-1'!F24</f>
        <v>0</v>
      </c>
      <c r="AF24" s="24"/>
      <c r="AG24">
        <f t="shared" si="2"/>
        <v>786.52020195109412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6.5805210555867513</v>
      </c>
      <c r="M25">
        <f>EDWPCL!W25</f>
        <v>0</v>
      </c>
      <c r="N25">
        <f>'MSW BWN'!W25</f>
        <v>5.5223039999999983</v>
      </c>
      <c r="O25">
        <f>TPDDL_ISGS_exbus!DM25</f>
        <v>652.49810526511988</v>
      </c>
      <c r="P25" s="36">
        <v>37.5</v>
      </c>
      <c r="Q25" s="36">
        <v>26.709999999999997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214.76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0</v>
      </c>
      <c r="AB25" s="75">
        <f>-STOA!P25</f>
        <v>-200</v>
      </c>
      <c r="AC25">
        <f t="shared" si="0"/>
        <v>10.292007699671748</v>
      </c>
      <c r="AD25">
        <f t="shared" si="1"/>
        <v>813.25277262103486</v>
      </c>
      <c r="AE25">
        <f>'IDT-1'!F25</f>
        <v>0</v>
      </c>
      <c r="AF25" s="24"/>
      <c r="AG25">
        <f t="shared" si="2"/>
        <v>813.25277262103486</v>
      </c>
      <c r="AI25" s="34">
        <f>PXIL!J25</f>
        <v>0</v>
      </c>
      <c r="AJ25" s="34">
        <f>PXIL!P25</f>
        <v>0</v>
      </c>
      <c r="AK25" s="34">
        <f>RTM_IEX!J25</f>
        <v>14.48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6.3584469399213939</v>
      </c>
      <c r="M26">
        <f>EDWPCL!W26</f>
        <v>0</v>
      </c>
      <c r="N26">
        <f>'MSW BWN'!W26</f>
        <v>5.1240159999999983</v>
      </c>
      <c r="O26">
        <f>TPDDL_ISGS_exbus!DM26</f>
        <v>663.86304080540515</v>
      </c>
      <c r="P26" s="36">
        <v>37.5</v>
      </c>
      <c r="Q26" s="36">
        <v>26.709999999999997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217.84999999999997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0</v>
      </c>
      <c r="AB26" s="75">
        <f>-STOA!P26</f>
        <v>-200</v>
      </c>
      <c r="AC26">
        <f t="shared" si="0"/>
        <v>10.529934116438556</v>
      </c>
      <c r="AD26">
        <f t="shared" si="1"/>
        <v>841.33941962888809</v>
      </c>
      <c r="AE26">
        <f>'IDT-1'!F26</f>
        <v>0</v>
      </c>
      <c r="AF26" s="24"/>
      <c r="AG26">
        <f t="shared" si="2"/>
        <v>841.33941962888809</v>
      </c>
      <c r="AI26" s="34">
        <f>PXIL!J26</f>
        <v>0</v>
      </c>
      <c r="AJ26" s="34">
        <f>PXIL!P26</f>
        <v>0</v>
      </c>
      <c r="AK26" s="34">
        <f>RTM_IEX!J26</f>
        <v>28.97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5.3260799999999984</v>
      </c>
      <c r="O27">
        <f>TPDDL_ISGS_exbus!DM27</f>
        <v>724.66906369007188</v>
      </c>
      <c r="P27" s="36">
        <v>37.5</v>
      </c>
      <c r="Q27" s="36">
        <v>26.72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219.38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-40.200000000000003</v>
      </c>
      <c r="AA27" s="75">
        <f>STOA!J27</f>
        <v>0</v>
      </c>
      <c r="AB27" s="75">
        <f>-STOA!P27</f>
        <v>-100</v>
      </c>
      <c r="AC27">
        <f t="shared" si="0"/>
        <v>10.837520269761916</v>
      </c>
      <c r="AD27">
        <f t="shared" si="1"/>
        <v>867.20518266055694</v>
      </c>
      <c r="AE27">
        <f>'IDT-1'!F27</f>
        <v>0</v>
      </c>
      <c r="AF27" s="24"/>
      <c r="AG27">
        <f t="shared" si="2"/>
        <v>867.20518266055694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6.5862995167187854</v>
      </c>
      <c r="M28">
        <f>EDWPCL!W28</f>
        <v>0</v>
      </c>
      <c r="N28">
        <f>'MSW BWN'!W28</f>
        <v>5.365791999999999</v>
      </c>
      <c r="O28">
        <f>TPDDL_ISGS_exbus!DM28</f>
        <v>789.1675692185604</v>
      </c>
      <c r="P28" s="36">
        <v>37.5</v>
      </c>
      <c r="Q28" s="36">
        <v>26.72</v>
      </c>
      <c r="R28" s="38">
        <v>0.38741721854304634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219.051784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-25.9</v>
      </c>
      <c r="AA28" s="75">
        <f>STOA!J28</f>
        <v>0</v>
      </c>
      <c r="AB28" s="75">
        <f>-STOA!P28</f>
        <v>-100</v>
      </c>
      <c r="AC28">
        <f t="shared" si="0"/>
        <v>11.597847340766629</v>
      </c>
      <c r="AD28">
        <f t="shared" si="1"/>
        <v>905.34227433658373</v>
      </c>
      <c r="AE28">
        <f>'IDT-1'!F28</f>
        <v>0</v>
      </c>
      <c r="AF28" s="24"/>
      <c r="AG28">
        <f t="shared" si="2"/>
        <v>905.34227433658373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6.5862995167187854</v>
      </c>
      <c r="M29">
        <f>EDWPCL!W29</f>
        <v>0</v>
      </c>
      <c r="N29">
        <f>'MSW BWN'!W29</f>
        <v>5.2922079999999987</v>
      </c>
      <c r="O29">
        <f>TPDDL_ISGS_exbus!DM29</f>
        <v>858.24921102417954</v>
      </c>
      <c r="P29" s="36">
        <v>37.5</v>
      </c>
      <c r="Q29" s="36">
        <v>26.72</v>
      </c>
      <c r="R29" s="38">
        <v>3.63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229.22776799999997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-194.34</v>
      </c>
      <c r="AA29" s="75">
        <f>STOA!J29</f>
        <v>0</v>
      </c>
      <c r="AB29" s="75">
        <f>-STOA!P29</f>
        <v>-100</v>
      </c>
      <c r="AC29">
        <f t="shared" si="0"/>
        <v>13.030774991687393</v>
      </c>
      <c r="AD29">
        <f t="shared" si="1"/>
        <v>947.0785615492108</v>
      </c>
      <c r="AE29">
        <f>'IDT-1'!F29</f>
        <v>0</v>
      </c>
      <c r="AF29" s="24"/>
      <c r="AG29">
        <f t="shared" si="2"/>
        <v>947.0785615492108</v>
      </c>
      <c r="AI29" s="34">
        <f>PXIL!J29</f>
        <v>0</v>
      </c>
      <c r="AJ29" s="34">
        <f>PXIL!P29</f>
        <v>0</v>
      </c>
      <c r="AK29" s="34">
        <f>RTM_IEX!J29</f>
        <v>9.66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6.5862995167187854</v>
      </c>
      <c r="M30">
        <f>EDWPCL!W30</f>
        <v>0</v>
      </c>
      <c r="N30">
        <f>'MSW BWN'!W30</f>
        <v>5.1917599999999995</v>
      </c>
      <c r="O30">
        <f>TPDDL_ISGS_exbus!DM30</f>
        <v>936.37329160236538</v>
      </c>
      <c r="P30" s="36">
        <v>37.5</v>
      </c>
      <c r="Q30" s="36">
        <v>26.72</v>
      </c>
      <c r="R30" s="38">
        <v>8.4600000000000009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234.58959999999996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-250.5</v>
      </c>
      <c r="AA30" s="75">
        <f>STOA!J30</f>
        <v>0</v>
      </c>
      <c r="AB30" s="75">
        <f>-STOA!P30</f>
        <v>-100</v>
      </c>
      <c r="AC30">
        <f t="shared" si="0"/>
        <v>14.207205111973924</v>
      </c>
      <c r="AD30">
        <f t="shared" si="1"/>
        <v>973.15759600711033</v>
      </c>
      <c r="AE30">
        <f>'IDT-1'!F30</f>
        <v>0</v>
      </c>
      <c r="AF30" s="24"/>
      <c r="AG30">
        <f t="shared" si="2"/>
        <v>973.15759600711033</v>
      </c>
      <c r="AI30" s="34">
        <f>PXIL!J30</f>
        <v>0</v>
      </c>
      <c r="AJ30" s="34">
        <f>PXIL!P30</f>
        <v>0</v>
      </c>
      <c r="AK30" s="34">
        <f>RTM_IEX!J30</f>
        <v>4.83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6.1384008983717022</v>
      </c>
      <c r="M31">
        <f>EDWPCL!W31</f>
        <v>0</v>
      </c>
      <c r="N31">
        <f>'MSW BWN'!W31</f>
        <v>5.0013759999999987</v>
      </c>
      <c r="O31">
        <f>TPDDL_ISGS_exbus!DM31</f>
        <v>872.00201635435917</v>
      </c>
      <c r="P31" s="36">
        <v>37.5</v>
      </c>
      <c r="Q31" s="36">
        <v>26.72</v>
      </c>
      <c r="R31" s="38">
        <v>13.820000000000002</v>
      </c>
      <c r="S31" s="38">
        <v>0</v>
      </c>
      <c r="T31" s="37">
        <f>SUMPRODUCT(LTA!J31:AN31,LTA!J$101:AN$101,LTA!J$105:AN$105)</f>
        <v>2.2000000000000002</v>
      </c>
      <c r="U31" s="37">
        <f>SUMPRODUCT(LTA!J31:AN31,LTA!J$102:AN$102,LTA!J$105:AN$105)</f>
        <v>239.28687999999997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0</v>
      </c>
      <c r="AB31" s="75">
        <f>-STOA!P31</f>
        <v>-100</v>
      </c>
      <c r="AC31">
        <f t="shared" si="0"/>
        <v>12.817690130021955</v>
      </c>
      <c r="AD31">
        <f t="shared" si="1"/>
        <v>994.91224284623718</v>
      </c>
      <c r="AE31">
        <f>'IDT-1'!F31</f>
        <v>0</v>
      </c>
      <c r="AF31" s="24"/>
      <c r="AG31">
        <f t="shared" si="2"/>
        <v>994.91224284623718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-158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6.3361381246490751</v>
      </c>
      <c r="M32">
        <f>EDWPCL!W32</f>
        <v>0</v>
      </c>
      <c r="N32">
        <f>'MSW BWN'!W32</f>
        <v>5.3143999999999982</v>
      </c>
      <c r="O32">
        <f>TPDDL_ISGS_exbus!DM32</f>
        <v>762.01448048713053</v>
      </c>
      <c r="P32" s="36">
        <v>37.5</v>
      </c>
      <c r="Q32" s="36">
        <v>26.72</v>
      </c>
      <c r="R32" s="38">
        <v>19.200000000000003</v>
      </c>
      <c r="S32" s="38">
        <v>0</v>
      </c>
      <c r="T32" s="37">
        <f>SUMPRODUCT(LTA!J32:AN32,LTA!J$101:AN$101,LTA!J$105:AN$105)</f>
        <v>6.63</v>
      </c>
      <c r="U32" s="37">
        <f>SUMPRODUCT(LTA!J32:AN32,LTA!J$102:AN$102,LTA!J$105:AN$105)</f>
        <v>246.67931199999998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0</v>
      </c>
      <c r="AB32" s="75">
        <f>-STOA!P32</f>
        <v>-100</v>
      </c>
      <c r="AC32">
        <f t="shared" si="0"/>
        <v>10.983690936226832</v>
      </c>
      <c r="AD32">
        <f t="shared" si="1"/>
        <v>1029.4718993990812</v>
      </c>
      <c r="AE32">
        <f>'IDT-1'!F32</f>
        <v>0</v>
      </c>
      <c r="AF32" s="24"/>
      <c r="AG32">
        <f t="shared" si="2"/>
        <v>1029.4718993990812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-33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6.5862995167187854</v>
      </c>
      <c r="M33">
        <f>EDWPCL!W33</f>
        <v>0</v>
      </c>
      <c r="N33">
        <f>'MSW BWN'!W33</f>
        <v>5.3938240000000004</v>
      </c>
      <c r="O33">
        <f>TPDDL_ISGS_exbus!DM33</f>
        <v>754.31057419099625</v>
      </c>
      <c r="P33" s="36">
        <v>37.5</v>
      </c>
      <c r="Q33" s="36">
        <v>26.72</v>
      </c>
      <c r="R33" s="38">
        <v>19.2</v>
      </c>
      <c r="S33" s="38">
        <v>0</v>
      </c>
      <c r="T33" s="37">
        <f>SUMPRODUCT(LTA!J33:AN33,LTA!J$101:AN$101,LTA!J$105:AN$105)</f>
        <v>13.370000000000001</v>
      </c>
      <c r="U33" s="37">
        <f>SUMPRODUCT(LTA!J33:AN33,LTA!J$102:AN$102,LTA!J$105:AN$105)</f>
        <v>255.08812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0</v>
      </c>
      <c r="AB33" s="75">
        <f>-STOA!P33</f>
        <v>-100</v>
      </c>
      <c r="AC33">
        <f t="shared" si="0"/>
        <v>10.981227366033577</v>
      </c>
      <c r="AD33">
        <f t="shared" si="1"/>
        <v>1045.2488500652098</v>
      </c>
      <c r="AE33">
        <f>'IDT-1'!F33</f>
        <v>0</v>
      </c>
      <c r="AF33" s="24"/>
      <c r="AG33">
        <f t="shared" si="2"/>
        <v>1045.2488500652098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6.496790567097138</v>
      </c>
      <c r="M34">
        <f>EDWPCL!W34</f>
        <v>0</v>
      </c>
      <c r="N34">
        <f>'MSW BWN'!W34</f>
        <v>5.4825919999999986</v>
      </c>
      <c r="O34">
        <f>TPDDL_ISGS_exbus!DM34</f>
        <v>751.97857185225473</v>
      </c>
      <c r="P34" s="36">
        <v>37.5</v>
      </c>
      <c r="Q34" s="36">
        <v>26.72</v>
      </c>
      <c r="R34" s="38">
        <v>19.2</v>
      </c>
      <c r="S34" s="38">
        <v>0</v>
      </c>
      <c r="T34" s="37">
        <f>SUMPRODUCT(LTA!J34:AN34,LTA!J$101:AN$101,LTA!J$105:AN$105)</f>
        <v>22.41</v>
      </c>
      <c r="U34" s="37">
        <f>SUMPRODUCT(LTA!J34:AN34,LTA!J$102:AN$102,LTA!J$105:AN$105)</f>
        <v>266.57838399999997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0</v>
      </c>
      <c r="AB34" s="75">
        <f>-STOA!P34</f>
        <v>-100</v>
      </c>
      <c r="AC34">
        <f t="shared" si="0"/>
        <v>11.091730751386882</v>
      </c>
      <c r="AD34">
        <f t="shared" si="1"/>
        <v>1068.3358673914934</v>
      </c>
      <c r="AE34">
        <f>'IDT-1'!F34</f>
        <v>0</v>
      </c>
      <c r="AF34" s="24"/>
      <c r="AG34">
        <f t="shared" si="2"/>
        <v>1068.3358673914934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5.4101759999999981</v>
      </c>
      <c r="O35">
        <f>TPDDL_ISGS_exbus!DM35</f>
        <v>734.83271809083453</v>
      </c>
      <c r="P35" s="36">
        <v>37.5</v>
      </c>
      <c r="Q35" s="36">
        <v>26.72</v>
      </c>
      <c r="R35" s="38">
        <v>20.7</v>
      </c>
      <c r="S35" s="38">
        <v>0</v>
      </c>
      <c r="T35" s="37">
        <f>SUMPRODUCT(LTA!J35:AN35,LTA!J$101:AN$101,LTA!J$105:AN$105)</f>
        <v>31.490000000000002</v>
      </c>
      <c r="U35" s="37">
        <f>SUMPRODUCT(LTA!J35:AN35,LTA!J$102:AN$102,LTA!J$105:AN$105)</f>
        <v>276.631552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0</v>
      </c>
      <c r="AB35" s="75">
        <f>-STOA!P35</f>
        <v>-100</v>
      </c>
      <c r="AC35">
        <f t="shared" si="0"/>
        <v>10.951744617269993</v>
      </c>
      <c r="AD35">
        <f t="shared" si="1"/>
        <v>1091.9802607138117</v>
      </c>
      <c r="AE35">
        <f>'IDT-1'!F35</f>
        <v>0</v>
      </c>
      <c r="AF35" s="24"/>
      <c r="AG35">
        <f t="shared" si="2"/>
        <v>1091.9802607138117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6.5862995167187854</v>
      </c>
      <c r="M36">
        <f>EDWPCL!W36</f>
        <v>0</v>
      </c>
      <c r="N36">
        <f>'MSW BWN'!W36</f>
        <v>5.4440479999999987</v>
      </c>
      <c r="O36">
        <f>TPDDL_ISGS_exbus!DM36</f>
        <v>712.81641828816839</v>
      </c>
      <c r="P36" s="36">
        <v>37.5</v>
      </c>
      <c r="Q36" s="36">
        <v>26.709999999999997</v>
      </c>
      <c r="R36" s="38">
        <v>20.7</v>
      </c>
      <c r="S36" s="38">
        <v>0</v>
      </c>
      <c r="T36" s="37">
        <f>SUMPRODUCT(LTA!J36:AN36,LTA!J$101:AN$101,LTA!J$105:AN$105)</f>
        <v>41.92</v>
      </c>
      <c r="U36" s="37">
        <f>SUMPRODUCT(LTA!J36:AN36,LTA!J$102:AN$102,LTA!J$105:AN$105)</f>
        <v>285.60927199999998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0</v>
      </c>
      <c r="AB36" s="75">
        <f>-STOA!P36</f>
        <v>-100</v>
      </c>
      <c r="AC36">
        <f t="shared" si="0"/>
        <v>10.930033071727596</v>
      </c>
      <c r="AD36">
        <f t="shared" si="1"/>
        <v>1089.4172644566879</v>
      </c>
      <c r="AE36">
        <f>'IDT-1'!F36</f>
        <v>0</v>
      </c>
      <c r="AF36" s="24"/>
      <c r="AG36">
        <f t="shared" si="2"/>
        <v>1089.4172644566879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6.5862995167187854</v>
      </c>
      <c r="M37">
        <f>EDWPCL!W37</f>
        <v>0</v>
      </c>
      <c r="N37">
        <f>'MSW BWN'!W37</f>
        <v>5.3704639999999984</v>
      </c>
      <c r="O37">
        <f>TPDDL_ISGS_exbus!DM37</f>
        <v>694.73782001251254</v>
      </c>
      <c r="P37" s="36">
        <v>37.5</v>
      </c>
      <c r="Q37" s="36">
        <v>26.709999999999997</v>
      </c>
      <c r="R37" s="38">
        <v>22.2</v>
      </c>
      <c r="S37" s="38">
        <v>0</v>
      </c>
      <c r="T37" s="37">
        <f>SUMPRODUCT(LTA!J37:AN37,LTA!J$101:AN$101,LTA!J$105:AN$105)</f>
        <v>51.3</v>
      </c>
      <c r="U37" s="37">
        <f>SUMPRODUCT(LTA!J37:AN37,LTA!J$102:AN$102,LTA!J$105:AN$105)</f>
        <v>300.37520799999999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-100</v>
      </c>
      <c r="AC37">
        <f t="shared" si="0"/>
        <v>10.992980603012088</v>
      </c>
      <c r="AD37">
        <f t="shared" si="1"/>
        <v>1096.8480706497476</v>
      </c>
      <c r="AE37">
        <f>'IDT-1'!F37</f>
        <v>0</v>
      </c>
      <c r="AF37" s="24"/>
      <c r="AG37">
        <f t="shared" si="2"/>
        <v>1096.8480706497476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5.2863679999999995</v>
      </c>
      <c r="O38">
        <f>TPDDL_ISGS_exbus!DM38</f>
        <v>680.25011485721609</v>
      </c>
      <c r="P38" s="36">
        <v>37.5</v>
      </c>
      <c r="Q38" s="36">
        <v>26.709999999999997</v>
      </c>
      <c r="R38" s="38">
        <v>22.2</v>
      </c>
      <c r="S38" s="38">
        <v>0</v>
      </c>
      <c r="T38" s="37">
        <f>SUMPRODUCT(LTA!J38:AN38,LTA!J$101:AN$101,LTA!J$105:AN$105)</f>
        <v>59.65</v>
      </c>
      <c r="U38" s="37">
        <f>SUMPRODUCT(LTA!J38:AN38,LTA!J$102:AN$102,LTA!J$105:AN$105)</f>
        <v>310.27774399999998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-100</v>
      </c>
      <c r="AC38">
        <f t="shared" si="0"/>
        <v>11.023898775707597</v>
      </c>
      <c r="AD38">
        <f t="shared" si="1"/>
        <v>1100.4978873217556</v>
      </c>
      <c r="AE38">
        <f>'IDT-1'!F38</f>
        <v>0</v>
      </c>
      <c r="AF38" s="24"/>
      <c r="AG38">
        <f t="shared" si="2"/>
        <v>1100.4978873217556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6.5862995167187854</v>
      </c>
      <c r="M39">
        <f>EDWPCL!W39</f>
        <v>0</v>
      </c>
      <c r="N39">
        <f>'MSW BWN'!W39</f>
        <v>5.0235679999999991</v>
      </c>
      <c r="O39">
        <f>TPDDL_ISGS_exbus!DM39</f>
        <v>672.75300328280275</v>
      </c>
      <c r="P39" s="36">
        <v>37.5</v>
      </c>
      <c r="Q39" s="36">
        <v>26.709999999999997</v>
      </c>
      <c r="R39" s="38">
        <v>22.2</v>
      </c>
      <c r="S39" s="38">
        <v>0</v>
      </c>
      <c r="T39" s="37">
        <f>SUMPRODUCT(LTA!J39:AN39,LTA!J$101:AN$101,LTA!J$105:AN$105)</f>
        <v>69.010000000000005</v>
      </c>
      <c r="U39" s="37">
        <f>SUMPRODUCT(LTA!J39:AN39,LTA!J$102:AN$102,LTA!J$105:AN$105)</f>
        <v>314.87624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-100</v>
      </c>
      <c r="AC39">
        <f t="shared" si="0"/>
        <v>11.347043932078975</v>
      </c>
      <c r="AD39">
        <f t="shared" si="1"/>
        <v>1074.3733265909709</v>
      </c>
      <c r="AE39">
        <f>'IDT-1'!F39</f>
        <v>0</v>
      </c>
      <c r="AF39" s="24"/>
      <c r="AG39">
        <f t="shared" si="2"/>
        <v>1074.3733265909709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-32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55.08740972352831</v>
      </c>
      <c r="J40">
        <f>Bawana_RLNG!T40</f>
        <v>0</v>
      </c>
      <c r="K40">
        <f>Bawana_Spot!T40</f>
        <v>0</v>
      </c>
      <c r="L40">
        <f>TWOMCL!S40</f>
        <v>6.5862995167187854</v>
      </c>
      <c r="M40">
        <f>EDWPCL!W40</f>
        <v>0</v>
      </c>
      <c r="N40">
        <f>'MSW BWN'!W40</f>
        <v>5.365791999999999</v>
      </c>
      <c r="O40">
        <f>TPDDL_ISGS_exbus!DM40</f>
        <v>688.46087080647055</v>
      </c>
      <c r="P40" s="36">
        <v>37.5</v>
      </c>
      <c r="Q40" s="36">
        <v>26.709999999999997</v>
      </c>
      <c r="R40" s="38">
        <v>22.2</v>
      </c>
      <c r="S40" s="38">
        <v>0</v>
      </c>
      <c r="T40" s="37">
        <f>SUMPRODUCT(LTA!J40:AN40,LTA!J$101:AN$101,LTA!J$105:AN$105)</f>
        <v>77.23</v>
      </c>
      <c r="U40" s="37">
        <f>SUMPRODUCT(LTA!J40:AN40,LTA!J$102:AN$102,LTA!J$105:AN$105)</f>
        <v>323.35807999999997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-100</v>
      </c>
      <c r="AC40">
        <f t="shared" si="0"/>
        <v>11.528977421904006</v>
      </c>
      <c r="AD40">
        <f t="shared" si="1"/>
        <v>1117.9433246248136</v>
      </c>
      <c r="AE40">
        <f>'IDT-1'!F40</f>
        <v>0</v>
      </c>
      <c r="AF40" s="24"/>
      <c r="AG40">
        <f t="shared" si="2"/>
        <v>1117.9433246248136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-21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6.5862995167187854</v>
      </c>
      <c r="M41">
        <f>EDWPCL!W41</f>
        <v>0</v>
      </c>
      <c r="N41">
        <f>'MSW BWN'!W41</f>
        <v>5.4160159999999991</v>
      </c>
      <c r="O41">
        <f>TPDDL_ISGS_exbus!DM41</f>
        <v>678.85316972005899</v>
      </c>
      <c r="P41" s="36">
        <v>37.5</v>
      </c>
      <c r="Q41" s="36">
        <v>26.709999999999997</v>
      </c>
      <c r="R41" s="38">
        <v>23.2</v>
      </c>
      <c r="S41" s="38">
        <v>0</v>
      </c>
      <c r="T41" s="37">
        <f>SUMPRODUCT(LTA!J41:AN41,LTA!J$101:AN$101,LTA!J$105:AN$105)</f>
        <v>84.37</v>
      </c>
      <c r="U41" s="37">
        <f>SUMPRODUCT(LTA!J41:AN41,LTA!J$102:AN$102,LTA!J$105:AN$105)</f>
        <v>337.29364800000002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-100</v>
      </c>
      <c r="AC41">
        <f t="shared" si="0"/>
        <v>11.41350083167784</v>
      </c>
      <c r="AD41">
        <f t="shared" si="1"/>
        <v>1146.4894824051</v>
      </c>
      <c r="AE41">
        <f>'IDT-1'!F41</f>
        <v>0</v>
      </c>
      <c r="AF41" s="24"/>
      <c r="AG41">
        <f t="shared" si="2"/>
        <v>1146.4894824051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6.5862995167187854</v>
      </c>
      <c r="M42">
        <f>EDWPCL!W42</f>
        <v>0</v>
      </c>
      <c r="N42">
        <f>'MSW BWN'!W42</f>
        <v>5.3763039999999993</v>
      </c>
      <c r="O42">
        <f>TPDDL_ISGS_exbus!DM42</f>
        <v>671.22622033149366</v>
      </c>
      <c r="P42" s="36">
        <v>37.5</v>
      </c>
      <c r="Q42" s="36">
        <v>26.709999999999997</v>
      </c>
      <c r="R42" s="38">
        <v>23.2</v>
      </c>
      <c r="S42" s="38">
        <v>0</v>
      </c>
      <c r="T42" s="37">
        <f>SUMPRODUCT(LTA!J42:AN42,LTA!J$101:AN$101,LTA!J$105:AN$105)</f>
        <v>91.37</v>
      </c>
      <c r="U42" s="37">
        <f>SUMPRODUCT(LTA!J42:AN42,LTA!J$102:AN$102,LTA!J$105:AN$105)</f>
        <v>344.23195200000004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-100</v>
      </c>
      <c r="AC42">
        <f t="shared" si="0"/>
        <v>11.547326629613892</v>
      </c>
      <c r="AD42">
        <f t="shared" si="1"/>
        <v>1162.2872992185987</v>
      </c>
      <c r="AE42">
        <f>'IDT-1'!F42</f>
        <v>0</v>
      </c>
      <c r="AF42" s="24"/>
      <c r="AG42">
        <f t="shared" si="2"/>
        <v>1162.2872992185987</v>
      </c>
      <c r="AI42" s="34">
        <f>PXIL!J42</f>
        <v>0</v>
      </c>
      <c r="AJ42" s="34">
        <f>PXIL!P42</f>
        <v>0</v>
      </c>
      <c r="AK42" s="34">
        <f>RTM_IEX!J42</f>
        <v>9.66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5.365791999999999</v>
      </c>
      <c r="O43">
        <f>TPDDL_ISGS_exbus!DM43</f>
        <v>663.3664627449707</v>
      </c>
      <c r="P43" s="36">
        <v>37.5</v>
      </c>
      <c r="Q43" s="36">
        <v>26.709999999999997</v>
      </c>
      <c r="R43" s="38">
        <v>23.2</v>
      </c>
      <c r="S43" s="38">
        <v>0</v>
      </c>
      <c r="T43" s="37">
        <f>SUMPRODUCT(LTA!J43:AN43,LTA!J$101:AN$101,LTA!J$105:AN$105)</f>
        <v>96.35</v>
      </c>
      <c r="U43" s="37">
        <f>SUMPRODUCT(LTA!J43:AN43,LTA!J$102:AN$102,LTA!J$105:AN$105)</f>
        <v>339.38061600000003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-100</v>
      </c>
      <c r="AC43">
        <f t="shared" si="0"/>
        <v>11.4822971426871</v>
      </c>
      <c r="AD43">
        <f t="shared" si="1"/>
        <v>1154.6107231190028</v>
      </c>
      <c r="AE43">
        <f>'IDT-1'!F43</f>
        <v>0</v>
      </c>
      <c r="AF43" s="24"/>
      <c r="AG43">
        <f t="shared" si="2"/>
        <v>1154.6107231190028</v>
      </c>
      <c r="AI43" s="34">
        <f>PXIL!J43</f>
        <v>0</v>
      </c>
      <c r="AJ43" s="34">
        <f>PXIL!P43</f>
        <v>0</v>
      </c>
      <c r="AK43" s="34">
        <f>RTM_IEX!J43</f>
        <v>9.66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6.5862995167187854</v>
      </c>
      <c r="M44">
        <f>EDWPCL!W44</f>
        <v>0</v>
      </c>
      <c r="N44">
        <f>'MSW BWN'!W44</f>
        <v>5.3482719999999988</v>
      </c>
      <c r="O44">
        <f>TPDDL_ISGS_exbus!DM44</f>
        <v>659.76451473431575</v>
      </c>
      <c r="P44" s="36">
        <v>37.5</v>
      </c>
      <c r="Q44" s="36">
        <v>26.709999999999997</v>
      </c>
      <c r="R44" s="38">
        <v>23.2</v>
      </c>
      <c r="S44" s="38">
        <v>0</v>
      </c>
      <c r="T44" s="37">
        <f>SUMPRODUCT(LTA!J44:AN44,LTA!J$101:AN$101,LTA!J$105:AN$105)</f>
        <v>102.18</v>
      </c>
      <c r="U44" s="37">
        <f>SUMPRODUCT(LTA!J44:AN44,LTA!J$102:AN$102,LTA!J$105:AN$105)</f>
        <v>344.88779199999999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-100</v>
      </c>
      <c r="AC44">
        <f t="shared" si="0"/>
        <v>11.547125889797599</v>
      </c>
      <c r="AD44">
        <f t="shared" si="1"/>
        <v>1162.2636023612372</v>
      </c>
      <c r="AE44">
        <f>'IDT-1'!F44</f>
        <v>0</v>
      </c>
      <c r="AF44" s="24"/>
      <c r="AG44">
        <f t="shared" si="2"/>
        <v>1162.2636023612372</v>
      </c>
      <c r="AI44" s="34">
        <f>PXIL!J44</f>
        <v>0</v>
      </c>
      <c r="AJ44" s="34">
        <f>PXIL!P44</f>
        <v>0</v>
      </c>
      <c r="AK44" s="34">
        <f>RTM_IEX!J44</f>
        <v>9.66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55.08740972352831</v>
      </c>
      <c r="J45">
        <f>Bawana_RLNG!T45</f>
        <v>0</v>
      </c>
      <c r="K45">
        <f>Bawana_Spot!T45</f>
        <v>0</v>
      </c>
      <c r="L45">
        <f>TWOMCL!S45</f>
        <v>6.5862995167187854</v>
      </c>
      <c r="M45">
        <f>EDWPCL!W45</f>
        <v>0</v>
      </c>
      <c r="N45">
        <f>'MSW BWN'!W45</f>
        <v>5.2700159999999983</v>
      </c>
      <c r="O45">
        <f>TPDDL_ISGS_exbus!DM45</f>
        <v>651.43362472249692</v>
      </c>
      <c r="P45" s="36">
        <v>37.5</v>
      </c>
      <c r="Q45" s="36">
        <v>26.709999999999997</v>
      </c>
      <c r="R45" s="38">
        <v>23.2</v>
      </c>
      <c r="S45" s="38">
        <v>0</v>
      </c>
      <c r="T45" s="37">
        <f>SUMPRODUCT(LTA!J45:AN45,LTA!J$101:AN$101,LTA!J$105:AN$105)</f>
        <v>106.92</v>
      </c>
      <c r="U45" s="37">
        <f>SUMPRODUCT(LTA!J45:AN45,LTA!J$102:AN$102,LTA!J$105:AN$105)</f>
        <v>349.26899200000003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-100</v>
      </c>
      <c r="AC45">
        <f t="shared" si="0"/>
        <v>11.822893384975957</v>
      </c>
      <c r="AD45">
        <f t="shared" si="1"/>
        <v>1194.8172985777683</v>
      </c>
      <c r="AE45">
        <f>'IDT-1'!F45</f>
        <v>0</v>
      </c>
      <c r="AF45" s="24"/>
      <c r="AG45">
        <f t="shared" si="2"/>
        <v>1194.8172985777683</v>
      </c>
      <c r="AI45" s="34">
        <f>PXIL!J45</f>
        <v>0</v>
      </c>
      <c r="AJ45" s="34">
        <f>PXIL!P45</f>
        <v>0</v>
      </c>
      <c r="AK45" s="34">
        <f>RTM_IEX!J45</f>
        <v>36.69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55.08740972352831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5.3319199999999993</v>
      </c>
      <c r="O46">
        <f>TPDDL_ISGS_exbus!DM46</f>
        <v>632.12388252465598</v>
      </c>
      <c r="P46" s="36">
        <v>37.5</v>
      </c>
      <c r="Q46" s="36">
        <v>26.709999999999997</v>
      </c>
      <c r="R46" s="38">
        <v>23.199999999999996</v>
      </c>
      <c r="S46" s="38">
        <v>0</v>
      </c>
      <c r="T46" s="37">
        <f>SUMPRODUCT(LTA!J46:AN46,LTA!J$101:AN$101,LTA!J$105:AN$105)</f>
        <v>110.67</v>
      </c>
      <c r="U46" s="37">
        <f>SUMPRODUCT(LTA!J46:AN46,LTA!J$102:AN$102,LTA!J$105:AN$105)</f>
        <v>353.31916799999999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-100</v>
      </c>
      <c r="AC46">
        <f t="shared" si="0"/>
        <v>11.759157022514092</v>
      </c>
      <c r="AD46">
        <f t="shared" si="1"/>
        <v>1187.293372742389</v>
      </c>
      <c r="AE46">
        <f>'IDT-1'!F46</f>
        <v>0</v>
      </c>
      <c r="AF46" s="24"/>
      <c r="AG46">
        <f t="shared" si="2"/>
        <v>1187.293372742389</v>
      </c>
      <c r="AI46" s="34">
        <f>PXIL!J46</f>
        <v>0</v>
      </c>
      <c r="AJ46" s="34">
        <f>PXIL!P46</f>
        <v>0</v>
      </c>
      <c r="AK46" s="34">
        <f>RTM_IEX!J46</f>
        <v>40.549999999999997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56.341094325718501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5.3097279999999989</v>
      </c>
      <c r="O47">
        <f>TPDDL_ISGS_exbus!DM47</f>
        <v>628.95020739181962</v>
      </c>
      <c r="P47" s="36">
        <v>37.5</v>
      </c>
      <c r="Q47" s="36">
        <v>26.709999999999997</v>
      </c>
      <c r="R47" s="38">
        <v>23.199999999999996</v>
      </c>
      <c r="S47" s="38">
        <v>0</v>
      </c>
      <c r="T47" s="37">
        <f>SUMPRODUCT(LTA!J47:AN47,LTA!J$101:AN$101,LTA!J$105:AN$105)</f>
        <v>111.26</v>
      </c>
      <c r="U47" s="37">
        <f>SUMPRODUCT(LTA!J47:AN47,LTA!J$102:AN$102,LTA!J$105:AN$105)</f>
        <v>355.59706399999999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-100</v>
      </c>
      <c r="AC47">
        <f t="shared" si="0"/>
        <v>11.864289015656666</v>
      </c>
      <c r="AD47">
        <f t="shared" si="1"/>
        <v>1199.7039542186005</v>
      </c>
      <c r="AE47">
        <f>'IDT-1'!F47</f>
        <v>0</v>
      </c>
      <c r="AF47" s="24"/>
      <c r="AG47">
        <f t="shared" si="2"/>
        <v>1199.7039542186005</v>
      </c>
      <c r="AI47" s="34">
        <f>PXIL!J47</f>
        <v>0</v>
      </c>
      <c r="AJ47" s="34">
        <f>PXIL!P47</f>
        <v>0</v>
      </c>
      <c r="AK47" s="34">
        <f>RTM_IEX!J47</f>
        <v>52.14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55.08740972352831</v>
      </c>
      <c r="J48">
        <f>Bawana_RLNG!T48</f>
        <v>0</v>
      </c>
      <c r="K48">
        <f>Bawana_Spot!T48</f>
        <v>0</v>
      </c>
      <c r="L48">
        <f>TWOMCL!S48</f>
        <v>6.5862995167187854</v>
      </c>
      <c r="M48">
        <f>EDWPCL!W48</f>
        <v>0</v>
      </c>
      <c r="N48">
        <f>'MSW BWN'!W48</f>
        <v>4.9733439999999991</v>
      </c>
      <c r="O48">
        <f>TPDDL_ISGS_exbus!DM48</f>
        <v>619.29482452929301</v>
      </c>
      <c r="P48" s="36">
        <v>37.5</v>
      </c>
      <c r="Q48" s="36">
        <v>26.709999999999997</v>
      </c>
      <c r="R48" s="38">
        <v>23.199999999999996</v>
      </c>
      <c r="S48" s="38">
        <v>0</v>
      </c>
      <c r="T48" s="37">
        <f>SUMPRODUCT(LTA!J48:AN48,LTA!J$101:AN$101,LTA!J$105:AN$105)</f>
        <v>111.81</v>
      </c>
      <c r="U48" s="37">
        <f>SUMPRODUCT(LTA!J48:AN48,LTA!J$102:AN$102,LTA!J$105:AN$105)</f>
        <v>357.97340800000001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-100</v>
      </c>
      <c r="AC48">
        <f t="shared" si="0"/>
        <v>11.737624512953044</v>
      </c>
      <c r="AD48">
        <f t="shared" si="1"/>
        <v>1184.7515112565873</v>
      </c>
      <c r="AE48">
        <f>'IDT-1'!F48</f>
        <v>0</v>
      </c>
      <c r="AF48" s="24"/>
      <c r="AG48">
        <f t="shared" si="2"/>
        <v>1184.7515112565873</v>
      </c>
      <c r="AI48" s="34">
        <f>PXIL!J48</f>
        <v>0</v>
      </c>
      <c r="AJ48" s="34">
        <f>PXIL!P48</f>
        <v>0</v>
      </c>
      <c r="AK48" s="34">
        <f>RTM_IEX!J48</f>
        <v>45.38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6.5822594048287488</v>
      </c>
      <c r="M49">
        <f>EDWPCL!W49</f>
        <v>0</v>
      </c>
      <c r="N49">
        <f>'MSW BWN'!W49</f>
        <v>5.0235679999999991</v>
      </c>
      <c r="O49">
        <f>TPDDL_ISGS_exbus!DM49</f>
        <v>609.64040593495349</v>
      </c>
      <c r="P49" s="36">
        <v>37.5</v>
      </c>
      <c r="Q49" s="36">
        <v>26.709999999999997</v>
      </c>
      <c r="R49" s="38">
        <v>23.199999999999996</v>
      </c>
      <c r="S49" s="38">
        <v>0</v>
      </c>
      <c r="T49" s="37">
        <f>SUMPRODUCT(LTA!J49:AN49,LTA!J$101:AN$101,LTA!J$105:AN$105)</f>
        <v>111.81</v>
      </c>
      <c r="U49" s="37">
        <f>SUMPRODUCT(LTA!J49:AN49,LTA!J$102:AN$102,LTA!J$105:AN$105)</f>
        <v>359.41433599999999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-100</v>
      </c>
      <c r="AC49">
        <f t="shared" si="0"/>
        <v>11.770512894943078</v>
      </c>
      <c r="AD49">
        <f t="shared" si="1"/>
        <v>1188.6339064448393</v>
      </c>
      <c r="AE49">
        <f>'IDT-1'!F49</f>
        <v>0</v>
      </c>
      <c r="AF49" s="24"/>
      <c r="AG49">
        <f t="shared" si="2"/>
        <v>1188.6339064448393</v>
      </c>
      <c r="AI49" s="34">
        <f>PXIL!J49</f>
        <v>0</v>
      </c>
      <c r="AJ49" s="34">
        <f>PXIL!P49</f>
        <v>0</v>
      </c>
      <c r="AK49" s="34">
        <f>RTM_IEX!J49</f>
        <v>55.03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6.536338012352612</v>
      </c>
      <c r="M50">
        <f>EDWPCL!W50</f>
        <v>0</v>
      </c>
      <c r="N50">
        <f>'MSW BWN'!W50</f>
        <v>5.1520479999999989</v>
      </c>
      <c r="O50">
        <f>TPDDL_ISGS_exbus!DM50</f>
        <v>596.20343475727225</v>
      </c>
      <c r="P50" s="36">
        <v>37.5</v>
      </c>
      <c r="Q50" s="36">
        <v>26.709999999999997</v>
      </c>
      <c r="R50" s="38">
        <v>23.199999999999996</v>
      </c>
      <c r="S50" s="38">
        <v>0</v>
      </c>
      <c r="T50" s="37">
        <f>SUMPRODUCT(LTA!J50:AN50,LTA!J$101:AN$101,LTA!J$105:AN$105)</f>
        <v>111.81</v>
      </c>
      <c r="U50" s="37">
        <f>SUMPRODUCT(LTA!J50:AN50,LTA!J$102:AN$102,LTA!J$105:AN$105)</f>
        <v>359.96928799999995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-100</v>
      </c>
      <c r="AC50">
        <f t="shared" si="0"/>
        <v>11.719781426153757</v>
      </c>
      <c r="AD50">
        <f t="shared" si="1"/>
        <v>1182.6451773434712</v>
      </c>
      <c r="AE50">
        <f>'IDT-1'!F50</f>
        <v>0</v>
      </c>
      <c r="AF50" s="24"/>
      <c r="AG50">
        <f t="shared" si="2"/>
        <v>1182.6451773434712</v>
      </c>
      <c r="AI50" s="34">
        <f>PXIL!J50</f>
        <v>0</v>
      </c>
      <c r="AJ50" s="34">
        <f>PXIL!P50</f>
        <v>0</v>
      </c>
      <c r="AK50" s="34">
        <f>RTM_IEX!J50</f>
        <v>61.79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6.5862995167187854</v>
      </c>
      <c r="M51">
        <f>EDWPCL!W51</f>
        <v>0</v>
      </c>
      <c r="N51">
        <f>'MSW BWN'!W51</f>
        <v>5.3482719999999988</v>
      </c>
      <c r="O51">
        <f>TPDDL_ISGS_exbus!DM51</f>
        <v>596.20449594412298</v>
      </c>
      <c r="P51" s="36">
        <v>37.5</v>
      </c>
      <c r="Q51" s="36">
        <v>26.709999999999997</v>
      </c>
      <c r="R51" s="38">
        <v>23.199999999999996</v>
      </c>
      <c r="S51" s="38">
        <v>0</v>
      </c>
      <c r="T51" s="37">
        <f>SUMPRODUCT(LTA!J51:AN51,LTA!J$101:AN$101,LTA!J$105:AN$105)</f>
        <v>111.81</v>
      </c>
      <c r="U51" s="37">
        <f>SUMPRODUCT(LTA!J51:AN51,LTA!J$102:AN$102,LTA!J$105:AN$105)</f>
        <v>360.22116800000003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-100</v>
      </c>
      <c r="AC51">
        <f t="shared" si="0"/>
        <v>11.667190090359977</v>
      </c>
      <c r="AD51">
        <f t="shared" si="1"/>
        <v>1176.4368953704818</v>
      </c>
      <c r="AE51">
        <f>'IDT-1'!F51</f>
        <v>0</v>
      </c>
      <c r="AF51" s="24"/>
      <c r="AG51">
        <f t="shared" si="2"/>
        <v>1176.4368953704818</v>
      </c>
      <c r="AI51" s="34">
        <f>PXIL!J51</f>
        <v>0</v>
      </c>
      <c r="AJ51" s="34">
        <f>PXIL!P51</f>
        <v>0</v>
      </c>
      <c r="AK51" s="34">
        <f>RTM_IEX!J51</f>
        <v>55.03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6.5862995167187854</v>
      </c>
      <c r="M52">
        <f>EDWPCL!W52</f>
        <v>0</v>
      </c>
      <c r="N52">
        <f>'MSW BWN'!W52</f>
        <v>4.7374079999999994</v>
      </c>
      <c r="O52">
        <f>TPDDL_ISGS_exbus!DM52</f>
        <v>596.20449594412298</v>
      </c>
      <c r="P52" s="36">
        <v>37.5</v>
      </c>
      <c r="Q52" s="36">
        <v>26.709999999999997</v>
      </c>
      <c r="R52" s="38">
        <v>23.199999999999996</v>
      </c>
      <c r="S52" s="38">
        <v>0</v>
      </c>
      <c r="T52" s="37">
        <f>SUMPRODUCT(LTA!J52:AN52,LTA!J$101:AN$101,LTA!J$105:AN$105)</f>
        <v>111.81</v>
      </c>
      <c r="U52" s="37">
        <f>SUMPRODUCT(LTA!J52:AN52,LTA!J$102:AN$102,LTA!J$105:AN$105)</f>
        <v>349.72723999999999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-100</v>
      </c>
      <c r="AC52">
        <f t="shared" si="0"/>
        <v>11.557697837559978</v>
      </c>
      <c r="AD52">
        <f t="shared" si="1"/>
        <v>1163.5115956232817</v>
      </c>
      <c r="AE52">
        <f>'IDT-1'!F52</f>
        <v>0</v>
      </c>
      <c r="AF52" s="24"/>
      <c r="AG52">
        <f t="shared" si="2"/>
        <v>1163.5115956232817</v>
      </c>
      <c r="AI52" s="34">
        <f>PXIL!J52</f>
        <v>0</v>
      </c>
      <c r="AJ52" s="34">
        <f>PXIL!P52</f>
        <v>0</v>
      </c>
      <c r="AK52" s="34">
        <f>RTM_IEX!J52</f>
        <v>53.1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6.5690769230769241</v>
      </c>
      <c r="M53">
        <f>EDWPCL!W53</f>
        <v>0</v>
      </c>
      <c r="N53">
        <f>'MSW BWN'!W53</f>
        <v>5.5947199999999988</v>
      </c>
      <c r="O53">
        <f>TPDDL_ISGS_exbus!DM53</f>
        <v>595.8664511183714</v>
      </c>
      <c r="P53" s="36">
        <v>37.5</v>
      </c>
      <c r="Q53" s="36">
        <v>26.709999999999997</v>
      </c>
      <c r="R53" s="38">
        <v>23.199999999999996</v>
      </c>
      <c r="S53" s="38">
        <v>0</v>
      </c>
      <c r="T53" s="37">
        <f>SUMPRODUCT(LTA!J53:AN53,LTA!J$101:AN$101,LTA!J$105:AN$105)</f>
        <v>111.81</v>
      </c>
      <c r="U53" s="37">
        <f>SUMPRODUCT(LTA!J53:AN53,LTA!J$102:AN$102,LTA!J$105:AN$105)</f>
        <v>332.79786399999995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-100</v>
      </c>
      <c r="AC53">
        <f t="shared" si="0"/>
        <v>11.484640253637071</v>
      </c>
      <c r="AD53">
        <f t="shared" si="1"/>
        <v>1154.8873217878111</v>
      </c>
      <c r="AE53">
        <f>'IDT-1'!F53</f>
        <v>0</v>
      </c>
      <c r="AF53" s="24"/>
      <c r="AG53">
        <f t="shared" si="2"/>
        <v>1154.8873217878111</v>
      </c>
      <c r="AI53" s="34">
        <f>PXIL!J53</f>
        <v>0</v>
      </c>
      <c r="AJ53" s="34">
        <f>PXIL!P53</f>
        <v>0</v>
      </c>
      <c r="AK53" s="34">
        <f>RTM_IEX!J53</f>
        <v>60.83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6.5862995167187854</v>
      </c>
      <c r="M54">
        <f>EDWPCL!W54</f>
        <v>0</v>
      </c>
      <c r="N54">
        <f>'MSW BWN'!W54</f>
        <v>5.6005599999999989</v>
      </c>
      <c r="O54">
        <f>TPDDL_ISGS_exbus!DM54</f>
        <v>581.91852841188074</v>
      </c>
      <c r="P54" s="36">
        <v>19.309999999999999</v>
      </c>
      <c r="Q54" s="36">
        <v>7.03</v>
      </c>
      <c r="R54" s="38">
        <v>23.199999999999996</v>
      </c>
      <c r="S54" s="38">
        <v>0</v>
      </c>
      <c r="T54" s="37">
        <f>SUMPRODUCT(LTA!J54:AN54,LTA!J$101:AN$101,LTA!J$105:AN$105)</f>
        <v>111.81</v>
      </c>
      <c r="U54" s="37">
        <f>SUMPRODUCT(LTA!J54:AN54,LTA!J$102:AN$102,LTA!J$105:AN$105)</f>
        <v>331.721656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-100</v>
      </c>
      <c r="AC54">
        <f t="shared" si="0"/>
        <v>11.064799281489142</v>
      </c>
      <c r="AD54">
        <f t="shared" si="1"/>
        <v>1105.3260946471105</v>
      </c>
      <c r="AE54">
        <f>'IDT-1'!F54</f>
        <v>0</v>
      </c>
      <c r="AF54" s="24"/>
      <c r="AG54">
        <f t="shared" si="2"/>
        <v>1105.3260946471105</v>
      </c>
      <c r="AI54" s="34">
        <f>PXIL!J54</f>
        <v>0</v>
      </c>
      <c r="AJ54" s="34">
        <f>PXIL!P54</f>
        <v>0</v>
      </c>
      <c r="AK54" s="34">
        <f>RTM_IEX!J54</f>
        <v>63.72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6.5862995167187854</v>
      </c>
      <c r="M55">
        <f>EDWPCL!W55</f>
        <v>0</v>
      </c>
      <c r="N55">
        <f>'MSW BWN'!W55</f>
        <v>5.4160159999999991</v>
      </c>
      <c r="O55">
        <f>TPDDL_ISGS_exbus!DM55</f>
        <v>583.45114681200869</v>
      </c>
      <c r="P55" s="36">
        <v>20.21</v>
      </c>
      <c r="Q55" s="36">
        <v>7.84</v>
      </c>
      <c r="R55" s="38">
        <v>23.199999999999996</v>
      </c>
      <c r="S55" s="38">
        <v>0</v>
      </c>
      <c r="T55" s="37">
        <f>SUMPRODUCT(LTA!J55:AN55,LTA!J$101:AN$101,LTA!J$105:AN$105)</f>
        <v>111.81</v>
      </c>
      <c r="U55" s="37">
        <f>SUMPRODUCT(LTA!J55:AN55,LTA!J$102:AN$102,LTA!J$105:AN$105)</f>
        <v>311.35066399999999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-100</v>
      </c>
      <c r="AC55">
        <f t="shared" si="0"/>
        <v>10.489542773650218</v>
      </c>
      <c r="AD55">
        <f t="shared" si="1"/>
        <v>1037.4184335550772</v>
      </c>
      <c r="AE55">
        <f>'IDT-1'!F55</f>
        <v>0</v>
      </c>
      <c r="AF55" s="24"/>
      <c r="AG55">
        <f t="shared" si="2"/>
        <v>1037.4184335550772</v>
      </c>
      <c r="AI55" s="34">
        <f>PXIL!J55</f>
        <v>0</v>
      </c>
      <c r="AJ55" s="34">
        <f>PXIL!P55</f>
        <v>0</v>
      </c>
      <c r="AK55" s="34">
        <f>RTM_IEX!J55</f>
        <v>12.55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6.5862995167187854</v>
      </c>
      <c r="M56">
        <f>EDWPCL!W56</f>
        <v>0</v>
      </c>
      <c r="N56">
        <f>'MSW BWN'!W56</f>
        <v>5.706847999999999</v>
      </c>
      <c r="O56">
        <f>TPDDL_ISGS_exbus!DM56</f>
        <v>583.4447508054036</v>
      </c>
      <c r="P56" s="36">
        <v>18.75</v>
      </c>
      <c r="Q56" s="36">
        <v>7.84</v>
      </c>
      <c r="R56" s="38">
        <v>23.199999999999996</v>
      </c>
      <c r="S56" s="38">
        <v>0</v>
      </c>
      <c r="T56" s="37">
        <f>SUMPRODUCT(LTA!J56:AN56,LTA!J$101:AN$101,LTA!J$105:AN$105)</f>
        <v>111.81</v>
      </c>
      <c r="U56" s="37">
        <f>SUMPRODUCT(LTA!J56:AN56,LTA!J$102:AN$102,LTA!J$105:AN$105)</f>
        <v>291.45023199999997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-10.9</v>
      </c>
      <c r="AA56" s="75">
        <f>STOA!J56</f>
        <v>0</v>
      </c>
      <c r="AB56" s="75">
        <f>-STOA!P56</f>
        <v>-100</v>
      </c>
      <c r="AC56">
        <f t="shared" si="0"/>
        <v>10.396776026396024</v>
      </c>
      <c r="AD56">
        <f t="shared" si="1"/>
        <v>1004.5752042957263</v>
      </c>
      <c r="AE56">
        <f>'IDT-1'!F56</f>
        <v>0</v>
      </c>
      <c r="AF56" s="24"/>
      <c r="AG56">
        <f t="shared" si="2"/>
        <v>1004.5752042957263</v>
      </c>
      <c r="AI56" s="34">
        <f>PXIL!J56</f>
        <v>0</v>
      </c>
      <c r="AJ56" s="34">
        <f>PXIL!P56</f>
        <v>0</v>
      </c>
      <c r="AK56" s="34">
        <f>RTM_IEX!J56</f>
        <v>11.59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6.4863604716451455</v>
      </c>
      <c r="M57">
        <f>EDWPCL!W57</f>
        <v>0</v>
      </c>
      <c r="N57">
        <f>'MSW BWN'!W57</f>
        <v>5.2863679999999995</v>
      </c>
      <c r="O57">
        <f>TPDDL_ISGS_exbus!DM57</f>
        <v>586.20145198229898</v>
      </c>
      <c r="P57" s="36">
        <v>37.5</v>
      </c>
      <c r="Q57" s="36">
        <v>7.72</v>
      </c>
      <c r="R57" s="38">
        <v>24.2</v>
      </c>
      <c r="S57" s="38">
        <v>0</v>
      </c>
      <c r="T57" s="37">
        <f>SUMPRODUCT(LTA!J57:AN57,LTA!J$101:AN$101,LTA!J$105:AN$105)</f>
        <v>111.81</v>
      </c>
      <c r="U57" s="37">
        <f>SUMPRODUCT(LTA!J57:AN57,LTA!J$102:AN$102,LTA!J$105:AN$105)</f>
        <v>309.99877600000008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-100</v>
      </c>
      <c r="AC57">
        <f t="shared" si="0"/>
        <v>10.578992946702041</v>
      </c>
      <c r="AD57">
        <f t="shared" si="1"/>
        <v>1047.9778135072422</v>
      </c>
      <c r="AE57">
        <f>'IDT-1'!F57</f>
        <v>0</v>
      </c>
      <c r="AF57" s="24"/>
      <c r="AG57">
        <f t="shared" si="2"/>
        <v>1047.9778135072422</v>
      </c>
      <c r="AI57" s="34">
        <f>PXIL!J57</f>
        <v>0</v>
      </c>
      <c r="AJ57" s="34">
        <f>PXIL!P57</f>
        <v>0</v>
      </c>
      <c r="AK57" s="34">
        <f>RTM_IEX!J57</f>
        <v>3.86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6.4917203818079745</v>
      </c>
      <c r="M58">
        <f>EDWPCL!W58</f>
        <v>0</v>
      </c>
      <c r="N58">
        <f>'MSW BWN'!W58</f>
        <v>5.1240159999999983</v>
      </c>
      <c r="O58">
        <f>TPDDL_ISGS_exbus!DM58</f>
        <v>591.80124648066248</v>
      </c>
      <c r="P58" s="36">
        <v>37.5</v>
      </c>
      <c r="Q58" s="36">
        <v>7.72</v>
      </c>
      <c r="R58" s="38">
        <v>24.2</v>
      </c>
      <c r="S58" s="38">
        <v>0</v>
      </c>
      <c r="T58" s="37">
        <f>SUMPRODUCT(LTA!J58:AN58,LTA!J$101:AN$101,LTA!J$105:AN$105)</f>
        <v>111.51</v>
      </c>
      <c r="U58" s="37">
        <f>SUMPRODUCT(LTA!J58:AN58,LTA!J$102:AN$102,LTA!J$105:AN$105)</f>
        <v>328.28903200000002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-100</v>
      </c>
      <c r="AC58">
        <f t="shared" si="0"/>
        <v>10.808254637333659</v>
      </c>
      <c r="AD58">
        <f t="shared" si="1"/>
        <v>1075.041610225137</v>
      </c>
      <c r="AE58">
        <f>'IDT-1'!F58</f>
        <v>0</v>
      </c>
      <c r="AF58" s="24"/>
      <c r="AG58">
        <f t="shared" si="2"/>
        <v>1075.041610225137</v>
      </c>
      <c r="AI58" s="34">
        <f>PXIL!J58</f>
        <v>0</v>
      </c>
      <c r="AJ58" s="34">
        <f>PXIL!P58</f>
        <v>0</v>
      </c>
      <c r="AK58" s="34">
        <f>RTM_IEX!J58</f>
        <v>7.72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6.3049927007299269</v>
      </c>
      <c r="M59">
        <f>EDWPCL!W59</f>
        <v>0</v>
      </c>
      <c r="N59">
        <f>'MSW BWN'!W59</f>
        <v>5.3763039999999993</v>
      </c>
      <c r="O59">
        <f>TPDDL_ISGS_exbus!DM59</f>
        <v>593.4796757215729</v>
      </c>
      <c r="P59" s="36">
        <v>37.5</v>
      </c>
      <c r="Q59" s="36">
        <v>26.71</v>
      </c>
      <c r="R59" s="38">
        <v>24.2</v>
      </c>
      <c r="S59" s="38">
        <v>0</v>
      </c>
      <c r="T59" s="37">
        <f>SUMPRODUCT(LTA!J59:AN59,LTA!J$101:AN$101,LTA!J$105:AN$105)</f>
        <v>111.37</v>
      </c>
      <c r="U59" s="37">
        <f>SUMPRODUCT(LTA!J59:AN59,LTA!J$102:AN$102,LTA!J$105:AN$105)</f>
        <v>325.51595200000003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-100</v>
      </c>
      <c r="AC59">
        <f t="shared" si="0"/>
        <v>10.893102277636251</v>
      </c>
      <c r="AD59">
        <f t="shared" si="1"/>
        <v>1085.0576721446666</v>
      </c>
      <c r="AE59">
        <f>'IDT-1'!F59</f>
        <v>0</v>
      </c>
      <c r="AF59" s="24"/>
      <c r="AG59">
        <f t="shared" si="2"/>
        <v>1085.0576721446666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6.5862995167187854</v>
      </c>
      <c r="M60">
        <f>EDWPCL!W60</f>
        <v>0</v>
      </c>
      <c r="N60">
        <f>'MSW BWN'!W60</f>
        <v>5.1975999999999996</v>
      </c>
      <c r="O60">
        <f>TPDDL_ISGS_exbus!DM60</f>
        <v>596.95039087098223</v>
      </c>
      <c r="P60" s="36">
        <v>37.5</v>
      </c>
      <c r="Q60" s="36">
        <v>26.71</v>
      </c>
      <c r="R60" s="38">
        <v>24.2</v>
      </c>
      <c r="S60" s="38">
        <v>0</v>
      </c>
      <c r="T60" s="37">
        <f>SUMPRODUCT(LTA!J60:AN60,LTA!J$101:AN$101,LTA!J$105:AN$105)</f>
        <v>110.92</v>
      </c>
      <c r="U60" s="37">
        <f>SUMPRODUCT(LTA!J60:AN60,LTA!J$102:AN$102,LTA!J$105:AN$105)</f>
        <v>322.35765600000002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-100</v>
      </c>
      <c r="AC60">
        <f t="shared" si="0"/>
        <v>10.892808462145595</v>
      </c>
      <c r="AD60">
        <f t="shared" si="1"/>
        <v>1085.0229879255553</v>
      </c>
      <c r="AE60">
        <f>'IDT-1'!F60</f>
        <v>0</v>
      </c>
      <c r="AF60" s="24"/>
      <c r="AG60">
        <f t="shared" si="2"/>
        <v>1085.0229879255553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6.5862995167187854</v>
      </c>
      <c r="M61">
        <f>EDWPCL!W61</f>
        <v>0</v>
      </c>
      <c r="N61">
        <f>'MSW BWN'!W61</f>
        <v>5.2863679999999995</v>
      </c>
      <c r="O61">
        <f>TPDDL_ISGS_exbus!DM61</f>
        <v>605.43335949546656</v>
      </c>
      <c r="P61" s="36">
        <v>37.5</v>
      </c>
      <c r="Q61" s="36">
        <v>26.71</v>
      </c>
      <c r="R61" s="38">
        <v>24.2</v>
      </c>
      <c r="S61" s="38">
        <v>0</v>
      </c>
      <c r="T61" s="37">
        <f>SUMPRODUCT(LTA!J61:AN61,LTA!J$101:AN$101,LTA!J$105:AN$105)</f>
        <v>110.31</v>
      </c>
      <c r="U61" s="37">
        <f>SUMPRODUCT(LTA!J61:AN61,LTA!J$102:AN$102,LTA!J$105:AN$105)</f>
        <v>319.84833600000002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-100</v>
      </c>
      <c r="AC61">
        <f t="shared" si="0"/>
        <v>11.125172761791264</v>
      </c>
      <c r="AD61">
        <f t="shared" si="1"/>
        <v>1112.4530402503942</v>
      </c>
      <c r="AE61">
        <f>'IDT-1'!F61</f>
        <v>0</v>
      </c>
      <c r="AF61" s="24"/>
      <c r="AG61">
        <f t="shared" si="2"/>
        <v>1112.4530402503942</v>
      </c>
      <c r="AI61" s="34">
        <f>PXIL!J61</f>
        <v>0</v>
      </c>
      <c r="AJ61" s="34">
        <f>PXIL!P61</f>
        <v>0</v>
      </c>
      <c r="AK61" s="34">
        <f>RTM_IEX!J61</f>
        <v>22.21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6.5862995167187854</v>
      </c>
      <c r="M62">
        <f>EDWPCL!W62</f>
        <v>0</v>
      </c>
      <c r="N62">
        <f>'MSW BWN'!W62</f>
        <v>5.3260799999999984</v>
      </c>
      <c r="O62">
        <f>TPDDL_ISGS_exbus!DM62</f>
        <v>605.43945838994318</v>
      </c>
      <c r="P62" s="36">
        <v>37.5</v>
      </c>
      <c r="Q62" s="36">
        <v>26.71</v>
      </c>
      <c r="R62" s="38">
        <v>24.2</v>
      </c>
      <c r="S62" s="38">
        <v>0</v>
      </c>
      <c r="T62" s="37">
        <f>SUMPRODUCT(LTA!J62:AN62,LTA!J$101:AN$101,LTA!J$105:AN$105)</f>
        <v>102.52</v>
      </c>
      <c r="U62" s="37">
        <f>SUMPRODUCT(LTA!J62:AN62,LTA!J$102:AN$102,LTA!J$105:AN$105)</f>
        <v>340.438288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-100</v>
      </c>
      <c r="AC62">
        <f t="shared" si="0"/>
        <v>11.127657170104866</v>
      </c>
      <c r="AD62">
        <f t="shared" si="1"/>
        <v>1112.7463187365572</v>
      </c>
      <c r="AE62">
        <f>'IDT-1'!F62</f>
        <v>0</v>
      </c>
      <c r="AF62" s="24"/>
      <c r="AG62">
        <f t="shared" si="2"/>
        <v>1112.7463187365572</v>
      </c>
      <c r="AI62" s="34">
        <f>PXIL!J62</f>
        <v>0</v>
      </c>
      <c r="AJ62" s="34">
        <f>PXIL!P62</f>
        <v>0</v>
      </c>
      <c r="AK62" s="34">
        <f>RTM_IEX!J62</f>
        <v>9.66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6.5215620437956225</v>
      </c>
      <c r="M63">
        <f>EDWPCL!W63</f>
        <v>0</v>
      </c>
      <c r="N63">
        <f>'MSW BWN'!W63</f>
        <v>5.3038879999999997</v>
      </c>
      <c r="O63">
        <f>TPDDL_ISGS_exbus!DM63</f>
        <v>611.04978578994314</v>
      </c>
      <c r="P63" s="36">
        <v>37.5</v>
      </c>
      <c r="Q63" s="36">
        <v>26.71</v>
      </c>
      <c r="R63" s="38">
        <v>24.2</v>
      </c>
      <c r="S63" s="38">
        <v>0</v>
      </c>
      <c r="T63" s="37">
        <f>SUMPRODUCT(LTA!J63:AN63,LTA!J$101:AN$101,LTA!J$105:AN$105)</f>
        <v>93.68</v>
      </c>
      <c r="U63" s="37">
        <f>SUMPRODUCT(LTA!J63:AN63,LTA!J$102:AN$102,LTA!J$105:AN$105)</f>
        <v>338.16668799999997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-100</v>
      </c>
      <c r="AC63">
        <f t="shared" si="0"/>
        <v>11.202348272692314</v>
      </c>
      <c r="AD63">
        <f t="shared" si="1"/>
        <v>1121.5634255610469</v>
      </c>
      <c r="AE63">
        <f>'IDT-1'!F63</f>
        <v>0</v>
      </c>
      <c r="AF63" s="24"/>
      <c r="AG63">
        <f t="shared" si="2"/>
        <v>1121.5634255610469</v>
      </c>
      <c r="AI63" s="34">
        <f>PXIL!J63</f>
        <v>0</v>
      </c>
      <c r="AJ63" s="34">
        <f>PXIL!P63</f>
        <v>0</v>
      </c>
      <c r="AK63" s="34">
        <f>RTM_IEX!J63</f>
        <v>24.14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6.3997327344188681</v>
      </c>
      <c r="M64">
        <f>EDWPCL!W64</f>
        <v>0</v>
      </c>
      <c r="N64">
        <f>'MSW BWN'!W64</f>
        <v>5.3482719999999988</v>
      </c>
      <c r="O64">
        <f>TPDDL_ISGS_exbus!DM64</f>
        <v>611.04978578994314</v>
      </c>
      <c r="P64" s="36">
        <v>37.5</v>
      </c>
      <c r="Q64" s="36">
        <v>26.71</v>
      </c>
      <c r="R64" s="38">
        <v>24.2</v>
      </c>
      <c r="S64" s="38">
        <v>0</v>
      </c>
      <c r="T64" s="37">
        <f>SUMPRODUCT(LTA!J64:AN64,LTA!J$101:AN$101,LTA!J$105:AN$105)</f>
        <v>87</v>
      </c>
      <c r="U64" s="37">
        <f>SUMPRODUCT(LTA!J64:AN64,LTA!J$102:AN$102,LTA!J$105:AN$105)</f>
        <v>331.23633599999999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-100</v>
      </c>
      <c r="AC64">
        <f t="shared" si="0"/>
        <v>11.184642775293549</v>
      </c>
      <c r="AD64">
        <f t="shared" si="1"/>
        <v>1119.4733337490686</v>
      </c>
      <c r="AE64">
        <f>'IDT-1'!F64</f>
        <v>0</v>
      </c>
      <c r="AF64" s="24"/>
      <c r="AG64">
        <f t="shared" si="2"/>
        <v>1119.4733337490686</v>
      </c>
      <c r="AI64" s="34">
        <f>PXIL!J64</f>
        <v>0</v>
      </c>
      <c r="AJ64" s="34">
        <f>PXIL!P64</f>
        <v>0</v>
      </c>
      <c r="AK64" s="34">
        <f>RTM_IEX!J64</f>
        <v>35.72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6.4226209994385188</v>
      </c>
      <c r="M65">
        <f>EDWPCL!W65</f>
        <v>0</v>
      </c>
      <c r="N65">
        <f>'MSW BWN'!W65</f>
        <v>5.2303039999999994</v>
      </c>
      <c r="O65">
        <f>TPDDL_ISGS_exbus!DM65</f>
        <v>611.61005445522096</v>
      </c>
      <c r="P65" s="36">
        <v>37.5</v>
      </c>
      <c r="Q65" s="36">
        <v>26.71</v>
      </c>
      <c r="R65" s="38">
        <v>24.2</v>
      </c>
      <c r="S65" s="38">
        <v>0</v>
      </c>
      <c r="T65" s="37">
        <f>SUMPRODUCT(LTA!J65:AN65,LTA!J$101:AN$101,LTA!J$105:AN$105)</f>
        <v>81.25</v>
      </c>
      <c r="U65" s="37">
        <f>SUMPRODUCT(LTA!J65:AN65,LTA!J$102:AN$102,LTA!J$105:AN$105)</f>
        <v>323.00739999999996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-100</v>
      </c>
      <c r="AC65">
        <f t="shared" si="0"/>
        <v>11.063063299908046</v>
      </c>
      <c r="AD65">
        <f t="shared" si="1"/>
        <v>1105.1211661547516</v>
      </c>
      <c r="AE65">
        <f>'IDT-1'!F65</f>
        <v>0</v>
      </c>
      <c r="AF65" s="24"/>
      <c r="AG65">
        <f t="shared" si="2"/>
        <v>1105.1211661547516</v>
      </c>
      <c r="AI65" s="34">
        <f>PXIL!J65</f>
        <v>0</v>
      </c>
      <c r="AJ65" s="34">
        <f>PXIL!P65</f>
        <v>0</v>
      </c>
      <c r="AK65" s="34">
        <f>RTM_IEX!J65</f>
        <v>34.76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6.5862995167187854</v>
      </c>
      <c r="M66">
        <f>EDWPCL!W66</f>
        <v>0</v>
      </c>
      <c r="N66">
        <f>'MSW BWN'!W66</f>
        <v>5.0854719999999993</v>
      </c>
      <c r="O66">
        <f>TPDDL_ISGS_exbus!DM66</f>
        <v>611.61005445522096</v>
      </c>
      <c r="P66" s="36">
        <v>37.5</v>
      </c>
      <c r="Q66" s="36">
        <v>26.71</v>
      </c>
      <c r="R66" s="38">
        <v>24.2</v>
      </c>
      <c r="S66" s="38">
        <v>0</v>
      </c>
      <c r="T66" s="37">
        <f>SUMPRODUCT(LTA!J66:AN66,LTA!J$101:AN$101,LTA!J$105:AN$105)</f>
        <v>73.210000000000008</v>
      </c>
      <c r="U66" s="37">
        <f>SUMPRODUCT(LTA!J66:AN66,LTA!J$102:AN$102,LTA!J$105:AN$105)</f>
        <v>314.26090399999998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-100</v>
      </c>
      <c r="AC66">
        <f t="shared" si="0"/>
        <v>10.962787044253202</v>
      </c>
      <c r="AD66">
        <f t="shared" si="1"/>
        <v>1093.2837929276866</v>
      </c>
      <c r="AE66">
        <f>'IDT-1'!F66</f>
        <v>0</v>
      </c>
      <c r="AF66" s="24"/>
      <c r="AG66">
        <f t="shared" si="2"/>
        <v>1093.2837929276866</v>
      </c>
      <c r="AI66" s="34">
        <f>PXIL!J66</f>
        <v>0</v>
      </c>
      <c r="AJ66" s="34">
        <f>PXIL!P66</f>
        <v>0</v>
      </c>
      <c r="AK66" s="34">
        <f>RTM_IEX!J66</f>
        <v>39.590000000000003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6.5862995167187854</v>
      </c>
      <c r="M67">
        <f>EDWPCL!W67</f>
        <v>0</v>
      </c>
      <c r="N67">
        <f>'MSW BWN'!W67</f>
        <v>5.1181759999999992</v>
      </c>
      <c r="O67">
        <f>TPDDL_ISGS_exbus!DM67</f>
        <v>649.38826661137955</v>
      </c>
      <c r="P67" s="36">
        <v>37.5</v>
      </c>
      <c r="Q67" s="36">
        <v>26.71</v>
      </c>
      <c r="R67" s="38">
        <v>24.2</v>
      </c>
      <c r="S67" s="38">
        <v>0</v>
      </c>
      <c r="T67" s="37">
        <f>SUMPRODUCT(LTA!J67:AN67,LTA!J$101:AN$101,LTA!J$105:AN$105)</f>
        <v>62.230000000000004</v>
      </c>
      <c r="U67" s="37">
        <f>SUMPRODUCT(LTA!J67:AN67,LTA!J$102:AN$102,LTA!J$105:AN$105)</f>
        <v>304.79153599999995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-100</v>
      </c>
      <c r="AC67">
        <f t="shared" si="0"/>
        <v>10.857212048764934</v>
      </c>
      <c r="AD67">
        <f t="shared" si="1"/>
        <v>1080.8209160793335</v>
      </c>
      <c r="AE67">
        <f>'IDT-1'!F67</f>
        <v>0</v>
      </c>
      <c r="AF67" s="24"/>
      <c r="AG67">
        <f t="shared" si="2"/>
        <v>1080.8209160793335</v>
      </c>
      <c r="AI67" s="34">
        <f>PXIL!J67</f>
        <v>0</v>
      </c>
      <c r="AJ67" s="34">
        <f>PXIL!P67</f>
        <v>0</v>
      </c>
      <c r="AK67" s="34">
        <f>RTM_IEX!J67</f>
        <v>9.66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6.5862995167187854</v>
      </c>
      <c r="M68">
        <f>EDWPCL!W68</f>
        <v>0</v>
      </c>
      <c r="N68">
        <f>'MSW BWN'!W68</f>
        <v>5.4160159999999991</v>
      </c>
      <c r="O68">
        <f>TPDDL_ISGS_exbus!DM68</f>
        <v>649.38826661137955</v>
      </c>
      <c r="P68" s="36">
        <v>37.5</v>
      </c>
      <c r="Q68" s="36">
        <v>26.71</v>
      </c>
      <c r="R68" s="38">
        <v>24.2</v>
      </c>
      <c r="S68" s="38">
        <v>0</v>
      </c>
      <c r="T68" s="37">
        <f>SUMPRODUCT(LTA!J68:AN68,LTA!J$101:AN$101,LTA!J$105:AN$105)</f>
        <v>55.4</v>
      </c>
      <c r="U68" s="37">
        <f>SUMPRODUCT(LTA!J68:AN68,LTA!J$102:AN$102,LTA!J$105:AN$105)</f>
        <v>295.1323999999999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10.802265162364931</v>
      </c>
      <c r="AD68">
        <f t="shared" ref="AD68:AD98" si="4">SUM(B68:AB68,AI68:AV68)-AC68</f>
        <v>1074.3345669657333</v>
      </c>
      <c r="AE68">
        <f>'IDT-1'!F68</f>
        <v>0</v>
      </c>
      <c r="AF68" s="24"/>
      <c r="AG68">
        <f t="shared" ref="AG68:AG98" si="5">SUM(AD68:AF68)</f>
        <v>1074.3345669657333</v>
      </c>
      <c r="AI68" s="34">
        <f>PXIL!J68</f>
        <v>0</v>
      </c>
      <c r="AJ68" s="34">
        <f>PXIL!P68</f>
        <v>0</v>
      </c>
      <c r="AK68" s="34">
        <f>RTM_IEX!J68</f>
        <v>19.309999999999999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6.5299640651319493</v>
      </c>
      <c r="M69">
        <f>EDWPCL!W69</f>
        <v>0</v>
      </c>
      <c r="N69">
        <f>'MSW BWN'!W69</f>
        <v>5.3938240000000004</v>
      </c>
      <c r="O69">
        <f>TPDDL_ISGS_exbus!DM69</f>
        <v>660.82039240493611</v>
      </c>
      <c r="P69" s="36">
        <v>36.36</v>
      </c>
      <c r="Q69" s="36">
        <v>26.66651053251341</v>
      </c>
      <c r="R69" s="38">
        <v>24.2</v>
      </c>
      <c r="S69" s="38">
        <v>0</v>
      </c>
      <c r="T69" s="37">
        <f>SUMPRODUCT(LTA!J69:AN69,LTA!J$101:AN$101,LTA!J$105:AN$105)</f>
        <v>47</v>
      </c>
      <c r="U69" s="37">
        <f>SUMPRODUCT(LTA!J69:AN69,LTA!J$102:AN$102,LTA!J$105:AN$105)</f>
        <v>284.81487999999996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-100</v>
      </c>
      <c r="AC69">
        <f t="shared" si="3"/>
        <v>10.811610908910591</v>
      </c>
      <c r="AD69">
        <f t="shared" si="4"/>
        <v>1075.437810093671</v>
      </c>
      <c r="AE69">
        <f>'IDT-1'!F69</f>
        <v>0</v>
      </c>
      <c r="AF69" s="24"/>
      <c r="AG69">
        <f t="shared" si="5"/>
        <v>1075.437810093671</v>
      </c>
      <c r="AI69" s="34">
        <f>PXIL!J69</f>
        <v>0</v>
      </c>
      <c r="AJ69" s="34">
        <f>PXIL!P69</f>
        <v>0</v>
      </c>
      <c r="AK69" s="34">
        <f>RTM_IEX!J69</f>
        <v>28.97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4.4909599999999994</v>
      </c>
      <c r="O70">
        <f>TPDDL_ISGS_exbus!DM70</f>
        <v>694.50922658577292</v>
      </c>
      <c r="P70" s="36">
        <v>37.5</v>
      </c>
      <c r="Q70" s="36">
        <v>26.709999999999997</v>
      </c>
      <c r="R70" s="38">
        <v>24.2</v>
      </c>
      <c r="S70" s="38">
        <v>0</v>
      </c>
      <c r="T70" s="37">
        <f>SUMPRODUCT(LTA!J70:AN70,LTA!J$101:AN$101,LTA!J$105:AN$105)</f>
        <v>38.909999999999997</v>
      </c>
      <c r="U70" s="37">
        <f>SUMPRODUCT(LTA!J70:AN70,LTA!J$102:AN$102,LTA!J$105:AN$105)</f>
        <v>273.69636800000001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0</v>
      </c>
      <c r="AB70" s="75">
        <f>-STOA!P70</f>
        <v>-100</v>
      </c>
      <c r="AC70">
        <f t="shared" si="3"/>
        <v>10.854932086949837</v>
      </c>
      <c r="AD70">
        <f t="shared" si="4"/>
        <v>1080.5517720155419</v>
      </c>
      <c r="AE70">
        <f>'IDT-1'!F70</f>
        <v>0</v>
      </c>
      <c r="AF70" s="24"/>
      <c r="AG70">
        <f t="shared" si="5"/>
        <v>1080.5517720155419</v>
      </c>
      <c r="AI70" s="34">
        <f>PXIL!J70</f>
        <v>0</v>
      </c>
      <c r="AJ70" s="34">
        <f>PXIL!P70</f>
        <v>0</v>
      </c>
      <c r="AK70" s="34">
        <f>RTM_IEX!J70</f>
        <v>19.309999999999999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6.5862995167187854</v>
      </c>
      <c r="M71">
        <f>EDWPCL!W71</f>
        <v>0</v>
      </c>
      <c r="N71">
        <f>'MSW BWN'!W71</f>
        <v>2.977231999999999</v>
      </c>
      <c r="O71">
        <f>TPDDL_ISGS_exbus!DM71</f>
        <v>720.40950642394648</v>
      </c>
      <c r="P71" s="36">
        <v>37.5</v>
      </c>
      <c r="Q71" s="36">
        <v>26.709999999999997</v>
      </c>
      <c r="R71" s="38">
        <v>21.15</v>
      </c>
      <c r="S71" s="38">
        <v>0</v>
      </c>
      <c r="T71" s="37">
        <f>SUMPRODUCT(LTA!J71:AN71,LTA!J$101:AN$101,LTA!J$105:AN$105)</f>
        <v>29.64</v>
      </c>
      <c r="U71" s="37">
        <f>SUMPRODUCT(LTA!J71:AN71,LTA!J$102:AN$102,LTA!J$105:AN$105)</f>
        <v>261.45765600000004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-100</v>
      </c>
      <c r="AC71">
        <f t="shared" si="3"/>
        <v>10.772425941590496</v>
      </c>
      <c r="AD71">
        <f t="shared" si="4"/>
        <v>1070.8121179990751</v>
      </c>
      <c r="AE71">
        <f>'IDT-1'!F71</f>
        <v>0</v>
      </c>
      <c r="AF71" s="24"/>
      <c r="AG71">
        <f t="shared" si="5"/>
        <v>1070.8121179990751</v>
      </c>
      <c r="AI71" s="34">
        <f>PXIL!J71</f>
        <v>0</v>
      </c>
      <c r="AJ71" s="34">
        <f>PXIL!P71</f>
        <v>0</v>
      </c>
      <c r="AK71" s="34">
        <f>RTM_IEX!J71</f>
        <v>9.66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6.5862995167187854</v>
      </c>
      <c r="M72">
        <f>EDWPCL!W72</f>
        <v>0</v>
      </c>
      <c r="N72">
        <f>'MSW BWN'!W72</f>
        <v>2.7027519999999994</v>
      </c>
      <c r="O72">
        <f>TPDDL_ISGS_exbus!DM72</f>
        <v>736.81537155542264</v>
      </c>
      <c r="P72" s="36">
        <v>37.5</v>
      </c>
      <c r="Q72" s="36">
        <v>26.709999999999997</v>
      </c>
      <c r="R72" s="38">
        <v>13.949999999999998</v>
      </c>
      <c r="S72" s="38">
        <v>0</v>
      </c>
      <c r="T72" s="37">
        <f>SUMPRODUCT(LTA!J72:AN72,LTA!J$101:AN$101,LTA!J$105:AN$105)</f>
        <v>19.420000000000002</v>
      </c>
      <c r="U72" s="37">
        <f>SUMPRODUCT(LTA!J72:AN72,LTA!J$102:AN$102,LTA!J$105:AN$105)</f>
        <v>249.87284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-100</v>
      </c>
      <c r="AC72">
        <f t="shared" si="3"/>
        <v>10.948125122294895</v>
      </c>
      <c r="AD72">
        <f t="shared" si="4"/>
        <v>1091.5529879498467</v>
      </c>
      <c r="AE72">
        <f>'IDT-1'!F72</f>
        <v>0</v>
      </c>
      <c r="AF72" s="24"/>
      <c r="AG72">
        <f t="shared" si="5"/>
        <v>1091.5529879498467</v>
      </c>
      <c r="AI72" s="34">
        <f>PXIL!J72</f>
        <v>0</v>
      </c>
      <c r="AJ72" s="34">
        <f>PXIL!P72</f>
        <v>0</v>
      </c>
      <c r="AK72" s="34">
        <f>RTM_IEX!J72</f>
        <v>43.45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6.5862995167187854</v>
      </c>
      <c r="M73">
        <f>EDWPCL!W73</f>
        <v>0</v>
      </c>
      <c r="N73">
        <f>'MSW BWN'!W73</f>
        <v>3.431584</v>
      </c>
      <c r="O73">
        <f>TPDDL_ISGS_exbus!DM73</f>
        <v>799.36125986742127</v>
      </c>
      <c r="P73" s="36">
        <v>63.282910763569454</v>
      </c>
      <c r="Q73" s="36">
        <v>26.709999999999997</v>
      </c>
      <c r="R73" s="38">
        <v>6.41</v>
      </c>
      <c r="S73" s="38">
        <v>0</v>
      </c>
      <c r="T73" s="37">
        <f>SUMPRODUCT(LTA!J73:AN73,LTA!J$101:AN$101,LTA!J$105:AN$105)</f>
        <v>12.46</v>
      </c>
      <c r="U73" s="37">
        <f>SUMPRODUCT(LTA!J73:AN73,LTA!J$102:AN$102,LTA!J$105:AN$105)</f>
        <v>239.49604800000003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-100</v>
      </c>
      <c r="AC73">
        <f t="shared" si="3"/>
        <v>11.122264170529666</v>
      </c>
      <c r="AD73">
        <f t="shared" si="4"/>
        <v>1112.1096879771799</v>
      </c>
      <c r="AE73">
        <f>'IDT-1'!F73</f>
        <v>0</v>
      </c>
      <c r="AF73" s="24"/>
      <c r="AG73">
        <f t="shared" si="5"/>
        <v>1112.1096879771799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57.52</v>
      </c>
      <c r="J74">
        <f>Bawana_RLNG!T74</f>
        <v>0</v>
      </c>
      <c r="K74">
        <f>Bawana_Spot!T74</f>
        <v>0</v>
      </c>
      <c r="L74">
        <f>TWOMCL!S74</f>
        <v>6.5862995167187854</v>
      </c>
      <c r="M74">
        <f>EDWPCL!W74</f>
        <v>0</v>
      </c>
      <c r="N74">
        <f>'MSW BWN'!W74</f>
        <v>5.2863679999999995</v>
      </c>
      <c r="O74">
        <f>TPDDL_ISGS_exbus!DM74</f>
        <v>833.83747873161758</v>
      </c>
      <c r="P74" s="36">
        <v>63.282910763569454</v>
      </c>
      <c r="Q74" s="36">
        <v>26.709999999999997</v>
      </c>
      <c r="R74" s="38">
        <v>2.1199999999999997</v>
      </c>
      <c r="S74" s="38">
        <v>0</v>
      </c>
      <c r="T74" s="37">
        <f>SUMPRODUCT(LTA!J74:AN74,LTA!J$101:AN$101,LTA!J$105:AN$105)</f>
        <v>10.59</v>
      </c>
      <c r="U74" s="37">
        <f>SUMPRODUCT(LTA!J74:AN74,LTA!J$102:AN$102,LTA!J$105:AN$105)</f>
        <v>232.10744800000003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-100</v>
      </c>
      <c r="AC74">
        <f t="shared" si="3"/>
        <v>11.440703720462253</v>
      </c>
      <c r="AD74">
        <f t="shared" si="4"/>
        <v>1119.5736512914436</v>
      </c>
      <c r="AE74">
        <f>'IDT-1'!F74</f>
        <v>0</v>
      </c>
      <c r="AF74" s="24"/>
      <c r="AG74">
        <f t="shared" si="5"/>
        <v>1119.5736512914436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57.52</v>
      </c>
      <c r="J75">
        <f>Bawana_RLNG!T75</f>
        <v>0</v>
      </c>
      <c r="K75">
        <f>Bawana_Spot!T75</f>
        <v>0</v>
      </c>
      <c r="L75">
        <f>TWOMCL!S75</f>
        <v>6.5862995167187854</v>
      </c>
      <c r="M75">
        <f>EDWPCL!W75</f>
        <v>0</v>
      </c>
      <c r="N75">
        <f>'MSW BWN'!W75</f>
        <v>5.3879839999999994</v>
      </c>
      <c r="O75">
        <f>TPDDL_ISGS_exbus!DM75</f>
        <v>836.62607913842646</v>
      </c>
      <c r="P75" s="36">
        <v>67.44</v>
      </c>
      <c r="Q75" s="36">
        <v>26.709999999999997</v>
      </c>
      <c r="R75" s="38">
        <v>0</v>
      </c>
      <c r="S75" s="38">
        <v>0</v>
      </c>
      <c r="T75" s="37">
        <f>SUMPRODUCT(LTA!J75:AN75,LTA!J$101:AN$101,LTA!J$105:AN$105)</f>
        <v>3.9</v>
      </c>
      <c r="U75" s="37">
        <f>SUMPRODUCT(LTA!J75:AN75,LTA!J$102:AN$102,LTA!J$105:AN$105)</f>
        <v>227.08727199999998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0</v>
      </c>
      <c r="AB75" s="75">
        <f>-STOA!P75</f>
        <v>-100</v>
      </c>
      <c r="AC75">
        <f t="shared" si="3"/>
        <v>11.629391183487247</v>
      </c>
      <c r="AD75">
        <f t="shared" si="4"/>
        <v>1083.602093471658</v>
      </c>
      <c r="AE75">
        <f>'IDT-1'!F75</f>
        <v>0</v>
      </c>
      <c r="AF75" s="24"/>
      <c r="AG75">
        <f t="shared" si="5"/>
        <v>1083.602093471658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55.08740972352831</v>
      </c>
      <c r="J76">
        <f>Bawana_RLNG!T76</f>
        <v>0</v>
      </c>
      <c r="K76">
        <f>Bawana_Spot!T76</f>
        <v>0</v>
      </c>
      <c r="L76">
        <f>TWOMCL!S76</f>
        <v>6.5862995167187854</v>
      </c>
      <c r="M76">
        <f>EDWPCL!W76</f>
        <v>0</v>
      </c>
      <c r="N76">
        <f>'MSW BWN'!W76</f>
        <v>5.4498879999999996</v>
      </c>
      <c r="O76">
        <f>TPDDL_ISGS_exbus!DM76</f>
        <v>875.24601154841719</v>
      </c>
      <c r="P76" s="36">
        <v>67.44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0.4</v>
      </c>
      <c r="U76" s="37">
        <f>SUMPRODUCT(LTA!J76:AN76,LTA!J$102:AN$102,LTA!J$105:AN$105)</f>
        <v>223.85670399999998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0</v>
      </c>
      <c r="AB76" s="75">
        <f>-STOA!P76</f>
        <v>-100</v>
      </c>
      <c r="AC76">
        <f t="shared" si="3"/>
        <v>12.029912918856811</v>
      </c>
      <c r="AD76">
        <f t="shared" si="4"/>
        <v>1094.7302498698077</v>
      </c>
      <c r="AE76">
        <f>'IDT-1'!F76</f>
        <v>0</v>
      </c>
      <c r="AF76" s="24"/>
      <c r="AG76">
        <f t="shared" si="5"/>
        <v>1094.7302498698077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-62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6.5862995167187854</v>
      </c>
      <c r="M77">
        <f>EDWPCL!W77</f>
        <v>0</v>
      </c>
      <c r="N77">
        <f>'MSW BWN'!W77</f>
        <v>5.4218559999999991</v>
      </c>
      <c r="O77">
        <f>TPDDL_ISGS_exbus!DM77</f>
        <v>937.38723080445504</v>
      </c>
      <c r="P77" s="36">
        <v>70.77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223.98999999999995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-177.3</v>
      </c>
      <c r="AA77" s="75">
        <f>STOA!J77</f>
        <v>0</v>
      </c>
      <c r="AB77" s="75">
        <f>-STOA!P77</f>
        <v>-100</v>
      </c>
      <c r="AC77">
        <f t="shared" si="3"/>
        <v>13.960365622209597</v>
      </c>
      <c r="AD77">
        <f t="shared" si="4"/>
        <v>1091.0388706989643</v>
      </c>
      <c r="AE77">
        <f>'IDT-1'!F77</f>
        <v>0</v>
      </c>
      <c r="AF77" s="24"/>
      <c r="AG77">
        <f t="shared" si="5"/>
        <v>1091.0388706989643</v>
      </c>
      <c r="AI77" s="34">
        <f>PXIL!J77</f>
        <v>0</v>
      </c>
      <c r="AJ77" s="34">
        <f>PXIL!P77</f>
        <v>0</v>
      </c>
      <c r="AK77" s="34">
        <f>RTM_IEX!J77</f>
        <v>33.79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6.5862995167187854</v>
      </c>
      <c r="M78">
        <f>EDWPCL!W78</f>
        <v>0</v>
      </c>
      <c r="N78">
        <f>'MSW BWN'!W78</f>
        <v>4.1767679999999991</v>
      </c>
      <c r="O78">
        <f>TPDDL_ISGS_exbus!DM78</f>
        <v>955.15064302357757</v>
      </c>
      <c r="P78" s="36">
        <v>70.77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223.62999999999997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-85.9</v>
      </c>
      <c r="AA78" s="75">
        <f>STOA!J78</f>
        <v>0</v>
      </c>
      <c r="AB78" s="75">
        <f>-STOA!P78</f>
        <v>-100</v>
      </c>
      <c r="AC78">
        <f t="shared" si="3"/>
        <v>13.370131729595364</v>
      </c>
      <c r="AD78">
        <f t="shared" si="4"/>
        <v>1204.9374288107006</v>
      </c>
      <c r="AE78">
        <f>'IDT-1'!F78</f>
        <v>-106.101</v>
      </c>
      <c r="AF78" s="24"/>
      <c r="AG78">
        <f t="shared" si="5"/>
        <v>1098.8364288107005</v>
      </c>
      <c r="AI78" s="34">
        <f>PXIL!J78</f>
        <v>0</v>
      </c>
      <c r="AJ78" s="34">
        <f>PXIL!P78</f>
        <v>0</v>
      </c>
      <c r="AK78" s="34">
        <f>RTM_IEX!J78</f>
        <v>39.590000000000003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6.5862995167187854</v>
      </c>
      <c r="M79">
        <f>EDWPCL!W79</f>
        <v>0</v>
      </c>
      <c r="N79">
        <f>'MSW BWN'!W79</f>
        <v>3.9361599999999992</v>
      </c>
      <c r="O79">
        <f>TPDDL_ISGS_exbus!DM79</f>
        <v>955.15074132851657</v>
      </c>
      <c r="P79" s="36">
        <v>70.77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222.45999999999998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-84.2</v>
      </c>
      <c r="AA79" s="75">
        <f>STOA!J79</f>
        <v>0</v>
      </c>
      <c r="AB79" s="75">
        <f>-STOA!P79</f>
        <v>-100</v>
      </c>
      <c r="AC79">
        <f t="shared" si="3"/>
        <v>13.157318480024543</v>
      </c>
      <c r="AD79">
        <f t="shared" si="4"/>
        <v>1183.229732365211</v>
      </c>
      <c r="AE79">
        <f>'IDT-1'!F79</f>
        <v>-107.254</v>
      </c>
      <c r="AF79" s="24"/>
      <c r="AG79">
        <f t="shared" si="5"/>
        <v>1075.9757323652111</v>
      </c>
      <c r="AI79" s="34">
        <f>PXIL!J79</f>
        <v>0</v>
      </c>
      <c r="AJ79" s="34">
        <f>PXIL!P79</f>
        <v>0</v>
      </c>
      <c r="AK79" s="34">
        <f>RTM_IEX!J79</f>
        <v>17.38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6.5862995167187854</v>
      </c>
      <c r="M80">
        <f>EDWPCL!W80</f>
        <v>0</v>
      </c>
      <c r="N80">
        <f>'MSW BWN'!W80</f>
        <v>4.2445119999999994</v>
      </c>
      <c r="O80">
        <f>TPDDL_ISGS_exbus!DM80</f>
        <v>936.19726415700643</v>
      </c>
      <c r="P80" s="36">
        <v>70.77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221.78999999999996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-75.599999999999994</v>
      </c>
      <c r="AA80" s="75">
        <f>STOA!J80</f>
        <v>0</v>
      </c>
      <c r="AB80" s="75">
        <f>-STOA!P80</f>
        <v>-100</v>
      </c>
      <c r="AC80">
        <f t="shared" si="3"/>
        <v>12.962707472149811</v>
      </c>
      <c r="AD80">
        <f t="shared" si="4"/>
        <v>1177.5292182015755</v>
      </c>
      <c r="AE80">
        <f>'IDT-1'!F80</f>
        <v>-114.751</v>
      </c>
      <c r="AF80" s="24"/>
      <c r="AG80">
        <f t="shared" si="5"/>
        <v>1062.7782182015756</v>
      </c>
      <c r="AI80" s="34">
        <f>PXIL!J80</f>
        <v>0</v>
      </c>
      <c r="AJ80" s="34">
        <f>PXIL!P80</f>
        <v>0</v>
      </c>
      <c r="AK80" s="34">
        <f>RTM_IEX!J80</f>
        <v>22.2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6.5862995167187854</v>
      </c>
      <c r="M81">
        <f>EDWPCL!W81</f>
        <v>0</v>
      </c>
      <c r="N81">
        <f>'MSW BWN'!W81</f>
        <v>4.715215999999999</v>
      </c>
      <c r="O81">
        <f>TPDDL_ISGS_exbus!DM81</f>
        <v>922.60368304778638</v>
      </c>
      <c r="P81" s="36">
        <v>70.77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215.09999999999997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-67.7</v>
      </c>
      <c r="AA81" s="75">
        <f>STOA!J81</f>
        <v>0</v>
      </c>
      <c r="AB81" s="75">
        <f>-STOA!P81</f>
        <v>-100</v>
      </c>
      <c r="AC81">
        <f t="shared" si="3"/>
        <v>12.542877158405741</v>
      </c>
      <c r="AD81">
        <f t="shared" si="4"/>
        <v>1143.8361714060995</v>
      </c>
      <c r="AE81">
        <f>'IDT-1'!F81</f>
        <v>-121.09399999999999</v>
      </c>
      <c r="AF81" s="24"/>
      <c r="AG81">
        <f t="shared" si="5"/>
        <v>1022.7421714060995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6.5862995167187854</v>
      </c>
      <c r="M82">
        <f>EDWPCL!W82</f>
        <v>0</v>
      </c>
      <c r="N82">
        <f>'MSW BWN'!W82</f>
        <v>5.4884319999999995</v>
      </c>
      <c r="O82">
        <f>TPDDL_ISGS_exbus!DM82</f>
        <v>904.32084992086607</v>
      </c>
      <c r="P82" s="36">
        <v>70.77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214.59999999999997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-55.4</v>
      </c>
      <c r="AA82" s="75">
        <f>STOA!J82</f>
        <v>0</v>
      </c>
      <c r="AB82" s="75">
        <f>-STOA!P82</f>
        <v>-100</v>
      </c>
      <c r="AC82">
        <f t="shared" si="3"/>
        <v>12.524593550820367</v>
      </c>
      <c r="AD82">
        <f t="shared" si="4"/>
        <v>1110.1448378867644</v>
      </c>
      <c r="AE82">
        <f>'IDT-1'!F82</f>
        <v>-123.4</v>
      </c>
      <c r="AF82" s="24"/>
      <c r="AG82">
        <f t="shared" si="5"/>
        <v>986.74483788676446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-28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55.08740972352831</v>
      </c>
      <c r="J83">
        <f>Bawana_RLNG!T83</f>
        <v>0</v>
      </c>
      <c r="K83">
        <f>Bawana_Spot!T83</f>
        <v>0</v>
      </c>
      <c r="L83">
        <f>TWOMCL!S83</f>
        <v>6.3533767546322304</v>
      </c>
      <c r="M83">
        <f>EDWPCL!W83</f>
        <v>0</v>
      </c>
      <c r="N83">
        <f>'MSW BWN'!W83</f>
        <v>5.6507839999999989</v>
      </c>
      <c r="O83">
        <f>TPDDL_ISGS_exbus!DM83</f>
        <v>790.51884417768315</v>
      </c>
      <c r="P83" s="36">
        <v>70.77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214.26999999999998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-200</v>
      </c>
      <c r="AC83">
        <f t="shared" si="3"/>
        <v>11.746127368086899</v>
      </c>
      <c r="AD83">
        <f t="shared" si="4"/>
        <v>984.90813728775674</v>
      </c>
      <c r="AE83">
        <f>'IDT-1'!F83</f>
        <v>0</v>
      </c>
      <c r="AF83" s="24"/>
      <c r="AG83">
        <f t="shared" si="5"/>
        <v>984.90813728775674</v>
      </c>
      <c r="AI83" s="34">
        <f>PXIL!J83</f>
        <v>0</v>
      </c>
      <c r="AJ83" s="34">
        <f>PXIL!P83</f>
        <v>0</v>
      </c>
      <c r="AK83" s="34">
        <f>RTM_IEX!J83</f>
        <v>19.309999999999999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55.08740972352831</v>
      </c>
      <c r="J84">
        <f>Bawana_RLNG!T84</f>
        <v>0</v>
      </c>
      <c r="K84">
        <f>Bawana_Spot!T84</f>
        <v>0</v>
      </c>
      <c r="L84">
        <f>TWOMCL!S84</f>
        <v>6.5862995167187854</v>
      </c>
      <c r="M84">
        <f>EDWPCL!W84</f>
        <v>0</v>
      </c>
      <c r="N84">
        <f>'MSW BWN'!W84</f>
        <v>5.7126879999999982</v>
      </c>
      <c r="O84">
        <f>TPDDL_ISGS_exbus!DM84</f>
        <v>786.35863165890657</v>
      </c>
      <c r="P84" s="36">
        <v>70.77</v>
      </c>
      <c r="Q84" s="36">
        <v>26.709999999999997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214.44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11.642006127730703</v>
      </c>
      <c r="AD84">
        <f t="shared" si="4"/>
        <v>972.616872771423</v>
      </c>
      <c r="AE84">
        <f>'IDT-1'!F84</f>
        <v>0</v>
      </c>
      <c r="AF84" s="24"/>
      <c r="AG84">
        <f t="shared" si="5"/>
        <v>972.616872771423</v>
      </c>
      <c r="AI84" s="34">
        <f>PXIL!J84</f>
        <v>0</v>
      </c>
      <c r="AJ84" s="34">
        <f>PXIL!P84</f>
        <v>0</v>
      </c>
      <c r="AK84" s="34">
        <f>RTM_IEX!J84</f>
        <v>10.62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55.08740972352831</v>
      </c>
      <c r="J85">
        <f>Bawana_RLNG!T85</f>
        <v>0</v>
      </c>
      <c r="K85">
        <f>Bawana_Spot!T85</f>
        <v>0</v>
      </c>
      <c r="L85">
        <f>TWOMCL!S85</f>
        <v>6.5862995167187854</v>
      </c>
      <c r="M85">
        <f>EDWPCL!W85</f>
        <v>0</v>
      </c>
      <c r="N85">
        <f>'MSW BWN'!W85</f>
        <v>5.6402719999999995</v>
      </c>
      <c r="O85">
        <f>TPDDL_ISGS_exbus!DM85</f>
        <v>773.39877286547483</v>
      </c>
      <c r="P85" s="36">
        <v>70.77</v>
      </c>
      <c r="Q85" s="36">
        <v>26.709999999999997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213.93999999999997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11.560759019465879</v>
      </c>
      <c r="AD85">
        <f t="shared" si="4"/>
        <v>963.02584508625614</v>
      </c>
      <c r="AE85">
        <f>'IDT-1'!F85</f>
        <v>0</v>
      </c>
      <c r="AF85" s="24"/>
      <c r="AG85">
        <f t="shared" si="5"/>
        <v>963.02584508625614</v>
      </c>
      <c r="AI85" s="34">
        <f>PXIL!J85</f>
        <v>0</v>
      </c>
      <c r="AJ85" s="34">
        <f>PXIL!P85</f>
        <v>0</v>
      </c>
      <c r="AK85" s="34">
        <f>RTM_IEX!J85</f>
        <v>14.48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55.08740972352831</v>
      </c>
      <c r="J86">
        <f>Bawana_RLNG!T86</f>
        <v>0</v>
      </c>
      <c r="K86">
        <f>Bawana_Spot!T86</f>
        <v>0</v>
      </c>
      <c r="L86">
        <f>TWOMCL!S86</f>
        <v>5.9209623806850091</v>
      </c>
      <c r="M86">
        <f>EDWPCL!W86</f>
        <v>0</v>
      </c>
      <c r="N86">
        <f>'MSW BWN'!W86</f>
        <v>5.6122399999999981</v>
      </c>
      <c r="O86">
        <f>TPDDL_ISGS_exbus!DM86</f>
        <v>748.26096309031868</v>
      </c>
      <c r="P86" s="36">
        <v>70.77</v>
      </c>
      <c r="Q86" s="36">
        <v>26.709999999999997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213.93999999999997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11.351925116611884</v>
      </c>
      <c r="AD86">
        <f t="shared" si="4"/>
        <v>938.3735000779202</v>
      </c>
      <c r="AE86">
        <f>'IDT-1'!F86</f>
        <v>0</v>
      </c>
      <c r="AF86" s="24"/>
      <c r="AG86">
        <f t="shared" si="5"/>
        <v>938.3735000779202</v>
      </c>
      <c r="AI86" s="34">
        <f>PXIL!J86</f>
        <v>0</v>
      </c>
      <c r="AJ86" s="34">
        <f>PXIL!P86</f>
        <v>0</v>
      </c>
      <c r="AK86" s="34">
        <f>RTM_IEX!J86</f>
        <v>15.45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55.08740972352831</v>
      </c>
      <c r="J87">
        <f>Bawana_RLNG!T87</f>
        <v>0</v>
      </c>
      <c r="K87">
        <f>Bawana_Spot!T87</f>
        <v>0</v>
      </c>
      <c r="L87">
        <f>TWOMCL!S87</f>
        <v>6.2655901179112874</v>
      </c>
      <c r="M87">
        <f>EDWPCL!W87</f>
        <v>0</v>
      </c>
      <c r="N87">
        <f>'MSW BWN'!W87</f>
        <v>5.5001119999999988</v>
      </c>
      <c r="O87">
        <f>TPDDL_ISGS_exbus!DM87</f>
        <v>704.9290444727219</v>
      </c>
      <c r="P87" s="36">
        <v>70.77</v>
      </c>
      <c r="Q87" s="36">
        <v>26.709999999999997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211.67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11.13302599801677</v>
      </c>
      <c r="AD87">
        <f t="shared" si="4"/>
        <v>912.53298031614463</v>
      </c>
      <c r="AE87">
        <f>'IDT-1'!F87</f>
        <v>0</v>
      </c>
      <c r="AF87" s="24"/>
      <c r="AG87">
        <f t="shared" si="5"/>
        <v>912.53298031614463</v>
      </c>
      <c r="AI87" s="34">
        <f>PXIL!J87</f>
        <v>0</v>
      </c>
      <c r="AJ87" s="34">
        <f>PXIL!P87</f>
        <v>0</v>
      </c>
      <c r="AK87" s="34">
        <f>RTM_IEX!J87</f>
        <v>34.76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55.08740972352831</v>
      </c>
      <c r="J88">
        <f>Bawana_RLNG!T88</f>
        <v>0</v>
      </c>
      <c r="K88">
        <f>Bawana_Spot!T88</f>
        <v>0</v>
      </c>
      <c r="L88">
        <f>TWOMCL!S88</f>
        <v>6.5862995167187854</v>
      </c>
      <c r="M88">
        <f>EDWPCL!W88</f>
        <v>0</v>
      </c>
      <c r="N88">
        <f>'MSW BWN'!W88</f>
        <v>5.4382079999999986</v>
      </c>
      <c r="O88">
        <f>TPDDL_ISGS_exbus!DM88</f>
        <v>701.32706312430923</v>
      </c>
      <c r="P88" s="36">
        <v>70.77</v>
      </c>
      <c r="Q88" s="36">
        <v>26.709999999999997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212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-200</v>
      </c>
      <c r="AC88">
        <f t="shared" si="3"/>
        <v>11.123927320040087</v>
      </c>
      <c r="AD88">
        <f t="shared" si="4"/>
        <v>911.45890304451632</v>
      </c>
      <c r="AE88">
        <f>'IDT-1'!F88</f>
        <v>0</v>
      </c>
      <c r="AF88" s="24"/>
      <c r="AG88">
        <f t="shared" si="5"/>
        <v>911.45890304451632</v>
      </c>
      <c r="AI88" s="34">
        <f>PXIL!J88</f>
        <v>0</v>
      </c>
      <c r="AJ88" s="34">
        <f>PXIL!P88</f>
        <v>0</v>
      </c>
      <c r="AK88" s="34">
        <f>RTM_IEX!J88</f>
        <v>36.69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55.08740972352831</v>
      </c>
      <c r="J89">
        <f>Bawana_RLNG!T89</f>
        <v>0</v>
      </c>
      <c r="K89">
        <f>Bawana_Spot!T89</f>
        <v>0</v>
      </c>
      <c r="L89">
        <f>TWOMCL!S89</f>
        <v>6.2244491858506477</v>
      </c>
      <c r="M89">
        <f>EDWPCL!W89</f>
        <v>0</v>
      </c>
      <c r="N89">
        <f>'MSW BWN'!W89</f>
        <v>5.454559999999999</v>
      </c>
      <c r="O89">
        <f>TPDDL_ISGS_exbus!DM89</f>
        <v>770.84333613605668</v>
      </c>
      <c r="P89" s="36">
        <v>70.77</v>
      </c>
      <c r="Q89" s="36">
        <v>26.709999999999997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212.62999999999997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-200</v>
      </c>
      <c r="AC89">
        <f t="shared" si="3"/>
        <v>11.613836770481697</v>
      </c>
      <c r="AD89">
        <f t="shared" si="4"/>
        <v>919.07976827495384</v>
      </c>
      <c r="AE89">
        <f>'IDT-1'!F89</f>
        <v>0</v>
      </c>
      <c r="AF89" s="24"/>
      <c r="AG89">
        <f t="shared" si="5"/>
        <v>919.07976827495384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55.08740972352831</v>
      </c>
      <c r="J90">
        <f>Bawana_RLNG!T90</f>
        <v>0</v>
      </c>
      <c r="K90">
        <f>Bawana_Spot!T90</f>
        <v>0</v>
      </c>
      <c r="L90">
        <f>TWOMCL!S90</f>
        <v>6.5862995167187854</v>
      </c>
      <c r="M90">
        <f>EDWPCL!W90</f>
        <v>0</v>
      </c>
      <c r="N90">
        <f>'MSW BWN'!W90</f>
        <v>5.4498879999999996</v>
      </c>
      <c r="O90">
        <f>TPDDL_ISGS_exbus!DM90</f>
        <v>760.849919295424</v>
      </c>
      <c r="P90" s="36">
        <v>70.77</v>
      </c>
      <c r="Q90" s="36">
        <v>26.709999999999997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212.45999999999998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-200</v>
      </c>
      <c r="AC90">
        <f t="shared" si="3"/>
        <v>11.531464366999678</v>
      </c>
      <c r="AD90">
        <f t="shared" si="4"/>
        <v>909.35590216867149</v>
      </c>
      <c r="AE90">
        <f>'IDT-1'!F90</f>
        <v>0</v>
      </c>
      <c r="AF90" s="24"/>
      <c r="AG90">
        <f t="shared" si="5"/>
        <v>909.35590216867149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5.3938240000000004</v>
      </c>
      <c r="O91">
        <f>TPDDL_ISGS_exbus!DM91</f>
        <v>748.02930536960127</v>
      </c>
      <c r="P91" s="36">
        <v>70.77</v>
      </c>
      <c r="Q91" s="36">
        <v>26.709999999999997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212.92999999999998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-200</v>
      </c>
      <c r="AC91">
        <f t="shared" si="3"/>
        <v>11.464624346194906</v>
      </c>
      <c r="AD91">
        <f t="shared" si="4"/>
        <v>897.44865454012518</v>
      </c>
      <c r="AE91">
        <f>'IDT-1'!F91</f>
        <v>0</v>
      </c>
      <c r="AF91" s="24"/>
      <c r="AG91">
        <f t="shared" si="5"/>
        <v>897.44865454012518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6.5862995167187854</v>
      </c>
      <c r="M92">
        <f>EDWPCL!W92</f>
        <v>0</v>
      </c>
      <c r="N92">
        <f>'MSW BWN'!W92</f>
        <v>5.4498879999999996</v>
      </c>
      <c r="O92">
        <f>TPDDL_ISGS_exbus!DM92</f>
        <v>740.6834699808669</v>
      </c>
      <c r="P92" s="36">
        <v>70.77</v>
      </c>
      <c r="Q92" s="36">
        <v>26.709999999999997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213.76999999999995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-200</v>
      </c>
      <c r="AC92">
        <f t="shared" si="3"/>
        <v>11.410446266529537</v>
      </c>
      <c r="AD92">
        <f t="shared" si="4"/>
        <v>891.05306123105606</v>
      </c>
      <c r="AE92">
        <f>'IDT-1'!F92</f>
        <v>0</v>
      </c>
      <c r="AF92" s="24"/>
      <c r="AG92">
        <f t="shared" si="5"/>
        <v>891.05306123105606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-27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6.5862995167187854</v>
      </c>
      <c r="M93">
        <f>EDWPCL!W93</f>
        <v>0</v>
      </c>
      <c r="N93">
        <f>'MSW BWN'!W93</f>
        <v>5.562015999999999</v>
      </c>
      <c r="O93">
        <f>TPDDL_ISGS_exbus!DM93</f>
        <v>731.02887441967187</v>
      </c>
      <c r="P93" s="36">
        <v>70.77</v>
      </c>
      <c r="Q93" s="36">
        <v>26.709999999999997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218.59999999999997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-200</v>
      </c>
      <c r="AC93">
        <f t="shared" si="3"/>
        <v>11.3708615390155</v>
      </c>
      <c r="AD93">
        <f t="shared" si="4"/>
        <v>886.38017839737518</v>
      </c>
      <c r="AE93">
        <f>'IDT-1'!F93</f>
        <v>0</v>
      </c>
      <c r="AF93" s="24"/>
      <c r="AG93">
        <f t="shared" si="5"/>
        <v>886.38017839737518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-27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57.52</v>
      </c>
      <c r="J94">
        <f>Bawana_RLNG!T94</f>
        <v>0</v>
      </c>
      <c r="K94">
        <f>Bawana_Spot!T94</f>
        <v>0</v>
      </c>
      <c r="L94">
        <f>TWOMCL!S94</f>
        <v>6.5862995167187854</v>
      </c>
      <c r="M94">
        <f>EDWPCL!W94</f>
        <v>0</v>
      </c>
      <c r="N94">
        <f>'MSW BWN'!W94</f>
        <v>5.3482719999999988</v>
      </c>
      <c r="O94">
        <f>TPDDL_ISGS_exbus!DM94</f>
        <v>723.70523413098249</v>
      </c>
      <c r="P94" s="36">
        <v>70.77</v>
      </c>
      <c r="Q94" s="36">
        <v>26.709999999999997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219.42999999999995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-200</v>
      </c>
      <c r="AC94">
        <f t="shared" si="3"/>
        <v>11.314519510990507</v>
      </c>
      <c r="AD94">
        <f t="shared" si="4"/>
        <v>879.72913613671062</v>
      </c>
      <c r="AE94">
        <f>'IDT-1'!F94</f>
        <v>0</v>
      </c>
      <c r="AF94" s="24"/>
      <c r="AG94">
        <f t="shared" si="5"/>
        <v>879.72913613671062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57.52</v>
      </c>
      <c r="J95">
        <f>Bawana_RLNG!T95</f>
        <v>0</v>
      </c>
      <c r="K95">
        <f>Bawana_Spot!T95</f>
        <v>0</v>
      </c>
      <c r="L95">
        <f>TWOMCL!S95</f>
        <v>6.5862995167187854</v>
      </c>
      <c r="M95">
        <f>EDWPCL!W95</f>
        <v>0</v>
      </c>
      <c r="N95">
        <f>'MSW BWN'!W95</f>
        <v>5.2256320000000001</v>
      </c>
      <c r="O95">
        <f>TPDDL_ISGS_exbus!DM95</f>
        <v>715.20589332160057</v>
      </c>
      <c r="P95" s="36">
        <v>70.77</v>
      </c>
      <c r="Q95" s="36">
        <v>26.709999999999997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220.21999999999997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-200</v>
      </c>
      <c r="AC95">
        <f t="shared" si="3"/>
        <v>11.189432768117477</v>
      </c>
      <c r="AD95">
        <f t="shared" si="4"/>
        <v>879.02224207020186</v>
      </c>
      <c r="AE95">
        <f>'IDT-1'!F95</f>
        <v>0</v>
      </c>
      <c r="AF95" s="24"/>
      <c r="AG95">
        <f t="shared" si="5"/>
        <v>879.02224207020186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57.52</v>
      </c>
      <c r="J96">
        <f>Bawana_RLNG!T96</f>
        <v>0</v>
      </c>
      <c r="K96">
        <f>Bawana_Spot!T96</f>
        <v>0</v>
      </c>
      <c r="L96">
        <f>TWOMCL!S96</f>
        <v>6.5862995167187854</v>
      </c>
      <c r="M96">
        <f>EDWPCL!W96</f>
        <v>0</v>
      </c>
      <c r="N96">
        <f>'MSW BWN'!W96</f>
        <v>5.3202399999999992</v>
      </c>
      <c r="O96">
        <f>TPDDL_ISGS_exbus!DM96</f>
        <v>697.4489571275243</v>
      </c>
      <c r="P96" s="36">
        <v>70.77</v>
      </c>
      <c r="Q96" s="36">
        <v>26.709999999999997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221.04999999999998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0</v>
      </c>
      <c r="AB96" s="75">
        <f>-STOA!P96</f>
        <v>-200</v>
      </c>
      <c r="AC96">
        <f t="shared" si="3"/>
        <v>10.997214264937899</v>
      </c>
      <c r="AD96">
        <f t="shared" si="4"/>
        <v>868.38213237930506</v>
      </c>
      <c r="AE96">
        <f>'IDT-1'!F96</f>
        <v>0</v>
      </c>
      <c r="AF96" s="24"/>
      <c r="AG96">
        <f t="shared" si="5"/>
        <v>868.38213237930506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57.52</v>
      </c>
      <c r="J97">
        <f>Bawana_RLNG!T97</f>
        <v>0</v>
      </c>
      <c r="K97">
        <f>Bawana_Spot!T97</f>
        <v>0</v>
      </c>
      <c r="L97">
        <f>TWOMCL!S97</f>
        <v>6.5862995167187854</v>
      </c>
      <c r="M97">
        <f>EDWPCL!W97</f>
        <v>0</v>
      </c>
      <c r="N97">
        <f>'MSW BWN'!W97</f>
        <v>5.3938240000000004</v>
      </c>
      <c r="O97">
        <f>TPDDL_ISGS_exbus!DM97</f>
        <v>683.93173982586484</v>
      </c>
      <c r="P97" s="36">
        <v>70.77</v>
      </c>
      <c r="Q97" s="36">
        <v>26.709999999999997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221.04999999999998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0</v>
      </c>
      <c r="AB97" s="75">
        <f>-STOA!P97</f>
        <v>-200</v>
      </c>
      <c r="AC97">
        <f t="shared" si="3"/>
        <v>10.841931956579515</v>
      </c>
      <c r="AD97">
        <f t="shared" si="4"/>
        <v>860.09378138600403</v>
      </c>
      <c r="AE97">
        <f>'IDT-1'!F97</f>
        <v>0</v>
      </c>
      <c r="AF97" s="24"/>
      <c r="AG97">
        <f t="shared" si="5"/>
        <v>860.09378138600403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-9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57.52</v>
      </c>
      <c r="J98">
        <f>Bawana_RLNG!T98</f>
        <v>0</v>
      </c>
      <c r="K98">
        <f>Bawana_Spot!T98</f>
        <v>0</v>
      </c>
      <c r="L98">
        <f>TWOMCL!S98</f>
        <v>6.5862995167187854</v>
      </c>
      <c r="M98">
        <f>EDWPCL!W98</f>
        <v>0</v>
      </c>
      <c r="N98">
        <f>'MSW BWN'!W98</f>
        <v>5.2863679999999995</v>
      </c>
      <c r="O98">
        <f>TPDDL_ISGS_exbus!DM98</f>
        <v>694.55220516265479</v>
      </c>
      <c r="P98" s="36">
        <v>70.77</v>
      </c>
      <c r="Q98" s="36">
        <v>26.709999999999997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221.04999999999998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0</v>
      </c>
      <c r="AB98" s="75">
        <f>-STOA!P98</f>
        <v>-200</v>
      </c>
      <c r="AC98">
        <f t="shared" si="3"/>
        <v>11.133549020405889</v>
      </c>
      <c r="AD98">
        <f t="shared" si="4"/>
        <v>846.31517365896764</v>
      </c>
      <c r="AE98">
        <f>'IDT-1'!F98</f>
        <v>0</v>
      </c>
      <c r="AF98" s="24"/>
      <c r="AG98">
        <f t="shared" si="5"/>
        <v>846.31517365896764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-33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0.19137239999999997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1.3822497319225995</v>
      </c>
      <c r="J99">
        <f t="shared" si="6"/>
        <v>0</v>
      </c>
      <c r="K99">
        <f t="shared" si="6"/>
        <v>0</v>
      </c>
      <c r="L99">
        <f t="shared" si="6"/>
        <v>0.15650234785424952</v>
      </c>
      <c r="M99">
        <f t="shared" si="6"/>
        <v>0</v>
      </c>
      <c r="N99">
        <f t="shared" si="6"/>
        <v>0.12513893599999992</v>
      </c>
      <c r="O99">
        <f t="shared" si="6"/>
        <v>16.551445074956408</v>
      </c>
      <c r="P99" s="36">
        <f t="shared" si="6"/>
        <v>1.0970039553817852</v>
      </c>
      <c r="Q99" s="36">
        <f t="shared" si="6"/>
        <v>0.61722412763312884</v>
      </c>
      <c r="R99" s="38">
        <f>SUM(R3:R98)/4000</f>
        <v>0.24193185430463593</v>
      </c>
      <c r="S99" s="38">
        <f t="shared" si="6"/>
        <v>0</v>
      </c>
      <c r="T99" s="37">
        <f t="shared" si="6"/>
        <v>0.83955749999999996</v>
      </c>
      <c r="U99" s="37">
        <f t="shared" si="6"/>
        <v>6.2286768879999981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-0.26698500000000008</v>
      </c>
      <c r="AA99" s="75">
        <f t="shared" si="6"/>
        <v>0</v>
      </c>
      <c r="AB99" s="75">
        <f t="shared" si="6"/>
        <v>-3.4</v>
      </c>
      <c r="AC99">
        <f t="shared" si="6"/>
        <v>0.266459840504783</v>
      </c>
      <c r="AD99">
        <f t="shared" si="6"/>
        <v>23.630980475548039</v>
      </c>
      <c r="AE99">
        <f t="shared" si="6"/>
        <v>-0.14315</v>
      </c>
      <c r="AG99">
        <f t="shared" si="6"/>
        <v>23.487830475548041</v>
      </c>
      <c r="AI99">
        <f t="shared" si="6"/>
        <v>0</v>
      </c>
      <c r="AJ99">
        <f t="shared" si="6"/>
        <v>0</v>
      </c>
      <c r="AK99">
        <f t="shared" si="6"/>
        <v>0.36182250000000005</v>
      </c>
      <c r="AL99">
        <f t="shared" si="6"/>
        <v>-0.22850000000000001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1.2879000000000003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0.91477479999999989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48.28</v>
      </c>
      <c r="AB3" s="75">
        <f>-STOA!Q3</f>
        <v>0</v>
      </c>
      <c r="AC3">
        <f>SUMIF(B3:AB3,"&gt;0")*$AC$2-SUMIF(B3:AB3,"&lt;0")*($AC$2/(1-$AC$2))+SUMIF(AI3:AR3,"&gt;0")*$AC$2-SUMIF(AI3:AR3,"&lt;0")*($AC$2/(1-$AC$2))</f>
        <v>0.86060246831999998</v>
      </c>
      <c r="AD3">
        <f>SUM(B3:AB3,AI3:AV3)-AC3</f>
        <v>101.59207233168</v>
      </c>
      <c r="AE3">
        <f>'IDT-1'!E3</f>
        <v>0</v>
      </c>
      <c r="AF3" s="24"/>
      <c r="AG3">
        <f>SUM(AD3:AF3)</f>
        <v>101.59207233168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28.97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0.92067919999999992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0.86065206528000004</v>
      </c>
      <c r="AD4">
        <f t="shared" ref="AD4:AD67" si="1">SUM(B4:AB4,AI4:AV4)-AC4</f>
        <v>101.59792713472001</v>
      </c>
      <c r="AE4">
        <f>'IDT-1'!E4</f>
        <v>0</v>
      </c>
      <c r="AF4" s="24"/>
      <c r="AG4">
        <f t="shared" ref="AG4:AG67" si="2">SUM(AD4:AF4)</f>
        <v>101.59792713472001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28.97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0.92251159999999977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48.28</v>
      </c>
      <c r="AB5" s="75">
        <f>-STOA!Q5</f>
        <v>0</v>
      </c>
      <c r="AC5">
        <f t="shared" si="0"/>
        <v>0.8200954574399999</v>
      </c>
      <c r="AD5">
        <f t="shared" si="1"/>
        <v>96.810316142559998</v>
      </c>
      <c r="AE5">
        <f>'IDT-1'!E5</f>
        <v>0</v>
      </c>
      <c r="AF5" s="24"/>
      <c r="AG5">
        <f t="shared" si="2"/>
        <v>96.810316142559998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24.14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0.91762519999999981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48.28</v>
      </c>
      <c r="AB6" s="75">
        <f>-STOA!Q6</f>
        <v>0</v>
      </c>
      <c r="AC6">
        <f t="shared" si="0"/>
        <v>0.82005441167999993</v>
      </c>
      <c r="AD6">
        <f t="shared" si="1"/>
        <v>96.805470788319994</v>
      </c>
      <c r="AE6">
        <f>'IDT-1'!E6</f>
        <v>0</v>
      </c>
      <c r="AF6" s="24"/>
      <c r="AG6">
        <f t="shared" si="2"/>
        <v>96.805470788319994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24.14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0.91172079999999978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48.28</v>
      </c>
      <c r="AB7" s="75">
        <f>-STOA!Q7</f>
        <v>0</v>
      </c>
      <c r="AC7">
        <f t="shared" si="0"/>
        <v>0.82000481471999997</v>
      </c>
      <c r="AD7">
        <f t="shared" si="1"/>
        <v>96.799615985280013</v>
      </c>
      <c r="AE7">
        <f>'IDT-1'!E7</f>
        <v>0</v>
      </c>
      <c r="AF7" s="24"/>
      <c r="AG7">
        <f t="shared" si="2"/>
        <v>96.799615985280013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24.14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0.92251159999999977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48.28</v>
      </c>
      <c r="AB8" s="75">
        <f>-STOA!Q8</f>
        <v>0</v>
      </c>
      <c r="AC8">
        <f t="shared" si="0"/>
        <v>0.77952345743999996</v>
      </c>
      <c r="AD8">
        <f t="shared" si="1"/>
        <v>92.020888142559997</v>
      </c>
      <c r="AE8">
        <f>'IDT-1'!E8</f>
        <v>0</v>
      </c>
      <c r="AF8" s="24"/>
      <c r="AG8">
        <f t="shared" si="2"/>
        <v>92.020888142559997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19.309999999999999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0.92841599999999969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48.28</v>
      </c>
      <c r="AB9" s="75">
        <f>-STOA!Q9</f>
        <v>0</v>
      </c>
      <c r="AC9">
        <f t="shared" si="0"/>
        <v>0.77957305440000002</v>
      </c>
      <c r="AD9">
        <f t="shared" si="1"/>
        <v>92.026742945600006</v>
      </c>
      <c r="AE9">
        <f>'IDT-1'!E9</f>
        <v>0</v>
      </c>
      <c r="AF9" s="24"/>
      <c r="AG9">
        <f t="shared" si="2"/>
        <v>92.026742945600006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19.309999999999999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0.93330239999999975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48.28</v>
      </c>
      <c r="AB10" s="75">
        <f>-STOA!Q10</f>
        <v>0</v>
      </c>
      <c r="AC10">
        <f t="shared" si="0"/>
        <v>0.77961410015999999</v>
      </c>
      <c r="AD10">
        <f t="shared" si="1"/>
        <v>92.031588299839996</v>
      </c>
      <c r="AE10">
        <f>'IDT-1'!E10</f>
        <v>0</v>
      </c>
      <c r="AF10" s="24"/>
      <c r="AG10">
        <f t="shared" si="2"/>
        <v>92.031588299839996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19.309999999999999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0.92739799999999972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48.28</v>
      </c>
      <c r="AB11" s="75">
        <f>-STOA!Q11</f>
        <v>0</v>
      </c>
      <c r="AC11">
        <f t="shared" si="0"/>
        <v>0.77956450320000004</v>
      </c>
      <c r="AD11">
        <f t="shared" si="1"/>
        <v>92.025733496800001</v>
      </c>
      <c r="AE11">
        <f>'IDT-1'!E11</f>
        <v>0</v>
      </c>
      <c r="AF11" s="24"/>
      <c r="AG11">
        <f t="shared" si="2"/>
        <v>92.025733496800001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19.309999999999999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0.93045199999999995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48.28</v>
      </c>
      <c r="AB12" s="75">
        <f>-STOA!Q12</f>
        <v>0</v>
      </c>
      <c r="AC12">
        <f t="shared" si="0"/>
        <v>0.73901815679999994</v>
      </c>
      <c r="AD12">
        <f t="shared" si="1"/>
        <v>87.239333843200001</v>
      </c>
      <c r="AE12">
        <f>'IDT-1'!E12</f>
        <v>0</v>
      </c>
      <c r="AF12" s="24"/>
      <c r="AG12">
        <f t="shared" si="2"/>
        <v>87.239333843200001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14.48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0.90113359999999987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48.28</v>
      </c>
      <c r="AB13" s="75">
        <f>-STOA!Q13</f>
        <v>0</v>
      </c>
      <c r="AC13">
        <f t="shared" si="0"/>
        <v>0.73868788223999993</v>
      </c>
      <c r="AD13">
        <f t="shared" si="1"/>
        <v>87.200345717760001</v>
      </c>
      <c r="AE13">
        <f>'IDT-1'!E13</f>
        <v>0</v>
      </c>
      <c r="AF13" s="24"/>
      <c r="AG13">
        <f t="shared" si="2"/>
        <v>87.200345717760001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14.47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0.89136079999999995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48.28</v>
      </c>
      <c r="AB14" s="75">
        <f>-STOA!Q14</f>
        <v>0</v>
      </c>
      <c r="AC14">
        <f t="shared" si="0"/>
        <v>0.73868979071999996</v>
      </c>
      <c r="AD14">
        <f t="shared" si="1"/>
        <v>87.200571009280011</v>
      </c>
      <c r="AE14">
        <f>'IDT-1'!E14</f>
        <v>0</v>
      </c>
      <c r="AF14" s="24"/>
      <c r="AG14">
        <f t="shared" si="2"/>
        <v>87.200571009280011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14.48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0.86102439999999991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48.28</v>
      </c>
      <c r="AB15" s="75">
        <f>-STOA!Q15</f>
        <v>0</v>
      </c>
      <c r="AC15">
        <f t="shared" si="0"/>
        <v>0.73843496495999994</v>
      </c>
      <c r="AD15">
        <f t="shared" si="1"/>
        <v>87.170489435039997</v>
      </c>
      <c r="AE15">
        <f>'IDT-1'!E15</f>
        <v>0</v>
      </c>
      <c r="AF15" s="24"/>
      <c r="AG15">
        <f t="shared" si="2"/>
        <v>87.170489435039997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14.48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0.95182999999999984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48.28</v>
      </c>
      <c r="AB16" s="75">
        <f>-STOA!Q16</f>
        <v>0</v>
      </c>
      <c r="AC16">
        <f t="shared" si="0"/>
        <v>0.73919773200000005</v>
      </c>
      <c r="AD16">
        <f t="shared" si="1"/>
        <v>87.26053226800002</v>
      </c>
      <c r="AE16">
        <f>'IDT-1'!E16</f>
        <v>0</v>
      </c>
      <c r="AF16" s="24"/>
      <c r="AG16">
        <f t="shared" si="2"/>
        <v>87.26053226800002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14.48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0.96648919999999972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48.28</v>
      </c>
      <c r="AB17" s="75">
        <f>-STOA!Q17</f>
        <v>0</v>
      </c>
      <c r="AC17">
        <f t="shared" si="0"/>
        <v>0.73932086927999985</v>
      </c>
      <c r="AD17">
        <f t="shared" si="1"/>
        <v>87.275068330720003</v>
      </c>
      <c r="AE17">
        <f>'IDT-1'!E17</f>
        <v>0</v>
      </c>
      <c r="AF17" s="24"/>
      <c r="AG17">
        <f t="shared" si="2"/>
        <v>87.275068330720003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14.48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0.97931599999999974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48.28</v>
      </c>
      <c r="AB18" s="75">
        <f>-STOA!Q18</f>
        <v>0</v>
      </c>
      <c r="AC18">
        <f t="shared" si="0"/>
        <v>0.73942861439999996</v>
      </c>
      <c r="AD18">
        <f t="shared" si="1"/>
        <v>87.287787385600012</v>
      </c>
      <c r="AE18">
        <f>'IDT-1'!E18</f>
        <v>0</v>
      </c>
      <c r="AF18" s="24"/>
      <c r="AG18">
        <f t="shared" si="2"/>
        <v>87.287787385600012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14.48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0.9567163999999998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48.28</v>
      </c>
      <c r="AB19" s="75">
        <f>-STOA!Q19</f>
        <v>0</v>
      </c>
      <c r="AC19">
        <f t="shared" si="0"/>
        <v>0.73923877775999991</v>
      </c>
      <c r="AD19">
        <f t="shared" si="1"/>
        <v>87.26537762224001</v>
      </c>
      <c r="AE19">
        <f>'IDT-1'!E19</f>
        <v>0</v>
      </c>
      <c r="AF19" s="24"/>
      <c r="AG19">
        <f t="shared" si="2"/>
        <v>87.26537762224001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14.48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0.96954319999999972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48.28</v>
      </c>
      <c r="AB20" s="75">
        <f>-STOA!Q20</f>
        <v>0</v>
      </c>
      <c r="AC20">
        <f t="shared" si="0"/>
        <v>0.73934652287999991</v>
      </c>
      <c r="AD20">
        <f t="shared" si="1"/>
        <v>87.278096677120004</v>
      </c>
      <c r="AE20">
        <f>'IDT-1'!E20</f>
        <v>0</v>
      </c>
      <c r="AF20" s="24"/>
      <c r="AG20">
        <f t="shared" si="2"/>
        <v>87.278096677120004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14.48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0.93228439999999979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48.28</v>
      </c>
      <c r="AB21" s="75">
        <f>-STOA!Q21</f>
        <v>0</v>
      </c>
      <c r="AC21">
        <f t="shared" si="0"/>
        <v>0.73903354895999984</v>
      </c>
      <c r="AD21">
        <f t="shared" si="1"/>
        <v>87.241150851040004</v>
      </c>
      <c r="AE21">
        <f>'IDT-1'!E21</f>
        <v>0</v>
      </c>
      <c r="AF21" s="24"/>
      <c r="AG21">
        <f t="shared" si="2"/>
        <v>87.241150851040004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14.48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0.91172079999999978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48.28</v>
      </c>
      <c r="AB22" s="75">
        <f>-STOA!Q22</f>
        <v>0</v>
      </c>
      <c r="AC22">
        <f t="shared" si="0"/>
        <v>0.73886081471999998</v>
      </c>
      <c r="AD22">
        <f t="shared" si="1"/>
        <v>87.220759985280012</v>
      </c>
      <c r="AE22">
        <f>'IDT-1'!E22</f>
        <v>0</v>
      </c>
      <c r="AF22" s="24"/>
      <c r="AG22">
        <f t="shared" si="2"/>
        <v>87.220759985280012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14.48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0.91375679999999992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48.28</v>
      </c>
      <c r="AB23" s="75">
        <f>-STOA!Q23</f>
        <v>0</v>
      </c>
      <c r="AC23">
        <f t="shared" si="0"/>
        <v>0.73887791711999984</v>
      </c>
      <c r="AD23">
        <f t="shared" si="1"/>
        <v>87.222778882880007</v>
      </c>
      <c r="AE23">
        <f>'IDT-1'!E23</f>
        <v>0</v>
      </c>
      <c r="AF23" s="24"/>
      <c r="AG23">
        <f t="shared" si="2"/>
        <v>87.222778882880007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14.48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0.93533839999999979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48.28</v>
      </c>
      <c r="AB24" s="75">
        <f>-STOA!Q24</f>
        <v>0</v>
      </c>
      <c r="AC24">
        <f t="shared" si="0"/>
        <v>0.73905920255999991</v>
      </c>
      <c r="AD24">
        <f t="shared" si="1"/>
        <v>87.244179197440005</v>
      </c>
      <c r="AE24">
        <f>'IDT-1'!E24</f>
        <v>0</v>
      </c>
      <c r="AF24" s="24"/>
      <c r="AG24">
        <f t="shared" si="2"/>
        <v>87.244179197440005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14.48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0.96262079999999983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48.28</v>
      </c>
      <c r="AB25" s="75">
        <f>-STOA!Q25</f>
        <v>0</v>
      </c>
      <c r="AC25">
        <f t="shared" si="0"/>
        <v>0.73928837471999997</v>
      </c>
      <c r="AD25">
        <f t="shared" si="1"/>
        <v>87.271232425280004</v>
      </c>
      <c r="AE25">
        <f>'IDT-1'!E25</f>
        <v>0</v>
      </c>
      <c r="AF25" s="24"/>
      <c r="AG25">
        <f t="shared" si="2"/>
        <v>87.271232425280004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0.8931931999999998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48.28</v>
      </c>
      <c r="AB26" s="75">
        <f>-STOA!Q26</f>
        <v>0</v>
      </c>
      <c r="AC26">
        <f t="shared" si="0"/>
        <v>0.73870518287999987</v>
      </c>
      <c r="AD26">
        <f t="shared" si="1"/>
        <v>87.202388017120001</v>
      </c>
      <c r="AE26">
        <f>'IDT-1'!E26</f>
        <v>0</v>
      </c>
      <c r="AF26" s="24"/>
      <c r="AG26">
        <f t="shared" si="2"/>
        <v>87.202388017120001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14.48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0.92841599999999969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48.28</v>
      </c>
      <c r="AB27" s="75">
        <f>-STOA!Q27</f>
        <v>0</v>
      </c>
      <c r="AC27">
        <f t="shared" si="0"/>
        <v>0.73899197033003572</v>
      </c>
      <c r="AD27">
        <f t="shared" si="1"/>
        <v>87.236242592769472</v>
      </c>
      <c r="AE27">
        <f>'IDT-1'!E27</f>
        <v>0</v>
      </c>
      <c r="AF27" s="24"/>
      <c r="AG27">
        <f t="shared" si="2"/>
        <v>87.236242592769472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14.48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0.93533839999999979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48.28</v>
      </c>
      <c r="AB28" s="75">
        <f>-STOA!Q28</f>
        <v>0</v>
      </c>
      <c r="AC28">
        <f t="shared" si="0"/>
        <v>0.73905011849003566</v>
      </c>
      <c r="AD28">
        <f t="shared" si="1"/>
        <v>87.243106844609457</v>
      </c>
      <c r="AE28">
        <f>'IDT-1'!E28</f>
        <v>0</v>
      </c>
      <c r="AF28" s="24"/>
      <c r="AG28">
        <f t="shared" si="2"/>
        <v>87.243106844609457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14.48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0.92251159999999977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48.28</v>
      </c>
      <c r="AB29" s="75">
        <f>-STOA!Q29</f>
        <v>0</v>
      </c>
      <c r="AC29">
        <f t="shared" si="0"/>
        <v>0.8200954574399999</v>
      </c>
      <c r="AD29">
        <f t="shared" si="1"/>
        <v>96.810316142559998</v>
      </c>
      <c r="AE29">
        <f>'IDT-1'!E29</f>
        <v>0</v>
      </c>
      <c r="AF29" s="24"/>
      <c r="AG29">
        <f t="shared" si="2"/>
        <v>96.810316142559998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24.14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0.90500199999999997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48.28</v>
      </c>
      <c r="AB30" s="75">
        <f>-STOA!Q30</f>
        <v>0</v>
      </c>
      <c r="AC30">
        <f t="shared" si="0"/>
        <v>0.79558837680000005</v>
      </c>
      <c r="AD30">
        <f t="shared" si="1"/>
        <v>93.917313623200002</v>
      </c>
      <c r="AE30">
        <f>'IDT-1'!E30</f>
        <v>0</v>
      </c>
      <c r="AF30" s="24"/>
      <c r="AG30">
        <f t="shared" si="2"/>
        <v>93.917313623200002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21.24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0.87181519999999979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48.28</v>
      </c>
      <c r="AB31" s="75">
        <f>-STOA!Q31</f>
        <v>0</v>
      </c>
      <c r="AC31">
        <f t="shared" si="0"/>
        <v>0.81966052361003561</v>
      </c>
      <c r="AD31">
        <f t="shared" si="1"/>
        <v>96.75897323948945</v>
      </c>
      <c r="AE31">
        <f>'IDT-1'!E31</f>
        <v>0</v>
      </c>
      <c r="AF31" s="24"/>
      <c r="AG31">
        <f t="shared" si="2"/>
        <v>96.75897323948945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24.14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0.92637999999999976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48.28</v>
      </c>
      <c r="AB32" s="75">
        <f>-STOA!Q32</f>
        <v>0</v>
      </c>
      <c r="AC32">
        <f t="shared" si="0"/>
        <v>0.8606908679300358</v>
      </c>
      <c r="AD32">
        <f t="shared" si="1"/>
        <v>101.60250769516946</v>
      </c>
      <c r="AE32">
        <f>'IDT-1'!E32</f>
        <v>0</v>
      </c>
      <c r="AF32" s="24"/>
      <c r="AG32">
        <f t="shared" si="2"/>
        <v>101.60250769516946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28.97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0.94022479999999986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48.28</v>
      </c>
      <c r="AB33" s="75">
        <f>-STOA!Q33</f>
        <v>0</v>
      </c>
      <c r="AC33">
        <f t="shared" si="0"/>
        <v>0.86080716425003578</v>
      </c>
      <c r="AD33">
        <f t="shared" si="1"/>
        <v>101.61623619884946</v>
      </c>
      <c r="AE33">
        <f>'IDT-1'!E33</f>
        <v>0</v>
      </c>
      <c r="AF33" s="24"/>
      <c r="AG33">
        <f t="shared" si="2"/>
        <v>101.61623619884946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28.97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0.95569839999999984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48.28</v>
      </c>
      <c r="AB34" s="75">
        <f>-STOA!Q34</f>
        <v>0</v>
      </c>
      <c r="AC34">
        <f t="shared" si="0"/>
        <v>0.90142514249003569</v>
      </c>
      <c r="AD34">
        <f t="shared" si="1"/>
        <v>106.41109182060944</v>
      </c>
      <c r="AE34">
        <f>'IDT-1'!E34</f>
        <v>0</v>
      </c>
      <c r="AF34" s="24"/>
      <c r="AG34">
        <f t="shared" si="2"/>
        <v>106.41109182060944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33.79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0.94307519999999978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48.28</v>
      </c>
      <c r="AB35" s="75">
        <f>-STOA!Q35</f>
        <v>0</v>
      </c>
      <c r="AC35">
        <f t="shared" si="0"/>
        <v>0.9418911076100358</v>
      </c>
      <c r="AD35">
        <f t="shared" si="1"/>
        <v>111.18800265548946</v>
      </c>
      <c r="AE35">
        <f>'IDT-1'!E35</f>
        <v>0</v>
      </c>
      <c r="AF35" s="24"/>
      <c r="AG35">
        <f t="shared" si="2"/>
        <v>111.18800265548946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38.619999999999997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0.9489795999999997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48.28</v>
      </c>
      <c r="AB36" s="75">
        <f>-STOA!Q36</f>
        <v>0</v>
      </c>
      <c r="AC36">
        <f t="shared" si="0"/>
        <v>0.94194070457003587</v>
      </c>
      <c r="AD36">
        <f t="shared" si="1"/>
        <v>111.19385745852948</v>
      </c>
      <c r="AE36">
        <f>'IDT-1'!E36</f>
        <v>0</v>
      </c>
      <c r="AF36" s="24"/>
      <c r="AG36">
        <f t="shared" si="2"/>
        <v>111.19385745852948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38.619999999999997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0.9361527999999999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48.28</v>
      </c>
      <c r="AB37" s="75">
        <f>-STOA!Q37</f>
        <v>0</v>
      </c>
      <c r="AC37">
        <f t="shared" si="0"/>
        <v>1.0229769594500357</v>
      </c>
      <c r="AD37">
        <f t="shared" si="1"/>
        <v>120.75999440364946</v>
      </c>
      <c r="AE37">
        <f>'IDT-1'!E37</f>
        <v>0</v>
      </c>
      <c r="AF37" s="24"/>
      <c r="AG37">
        <f t="shared" si="2"/>
        <v>120.75999440364946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48.28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0.92149359999999969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48.28</v>
      </c>
      <c r="AB38" s="75">
        <f>-STOA!Q38</f>
        <v>0</v>
      </c>
      <c r="AC38">
        <f t="shared" si="0"/>
        <v>1.0228538221700356</v>
      </c>
      <c r="AD38">
        <f t="shared" si="1"/>
        <v>120.74545834092946</v>
      </c>
      <c r="AE38">
        <f>'IDT-1'!E38</f>
        <v>0</v>
      </c>
      <c r="AF38" s="24"/>
      <c r="AG38">
        <f t="shared" si="2"/>
        <v>120.74545834092946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48.28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0.8756835999999999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62.760000000000005</v>
      </c>
      <c r="AB39" s="75">
        <f>-STOA!Q39</f>
        <v>0</v>
      </c>
      <c r="AC39">
        <f t="shared" si="0"/>
        <v>1.0791690181700357</v>
      </c>
      <c r="AD39">
        <f t="shared" si="1"/>
        <v>127.39333314492944</v>
      </c>
      <c r="AE39">
        <f>'IDT-1'!E39</f>
        <v>0</v>
      </c>
      <c r="AF39" s="24"/>
      <c r="AG39">
        <f t="shared" si="2"/>
        <v>127.39333314492944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40.549999999999997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22.998918563099494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0.93533839999999979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62.760000000000005</v>
      </c>
      <c r="AB40" s="75">
        <f>-STOA!Q40</f>
        <v>0</v>
      </c>
      <c r="AC40">
        <f t="shared" si="0"/>
        <v>1.1039461184900357</v>
      </c>
      <c r="AD40">
        <f t="shared" si="1"/>
        <v>130.31821084460947</v>
      </c>
      <c r="AE40">
        <f>'IDT-1'!E40</f>
        <v>0</v>
      </c>
      <c r="AF40" s="24"/>
      <c r="AG40">
        <f t="shared" si="2"/>
        <v>130.31821084460947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43.44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0.94409319999999985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62.760000000000005</v>
      </c>
      <c r="AB41" s="75">
        <f>-STOA!Q41</f>
        <v>0</v>
      </c>
      <c r="AC41">
        <f t="shared" si="0"/>
        <v>1.1365367428800002</v>
      </c>
      <c r="AD41">
        <f t="shared" si="1"/>
        <v>134.16545645712003</v>
      </c>
      <c r="AE41">
        <f>'IDT-1'!E41</f>
        <v>0</v>
      </c>
      <c r="AF41" s="24"/>
      <c r="AG41">
        <f t="shared" si="2"/>
        <v>134.16545645712003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47.31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0.93717079999999986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62.760000000000005</v>
      </c>
      <c r="AB42" s="75">
        <f>-STOA!Q42</f>
        <v>0</v>
      </c>
      <c r="AC42">
        <f t="shared" si="0"/>
        <v>1.1608385947199999</v>
      </c>
      <c r="AD42">
        <f t="shared" si="1"/>
        <v>137.03423220528001</v>
      </c>
      <c r="AE42">
        <f>'IDT-1'!E42</f>
        <v>0</v>
      </c>
      <c r="AF42" s="24"/>
      <c r="AG42">
        <f t="shared" si="2"/>
        <v>137.03423220528001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50.21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0.93533839999999979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62.760000000000005</v>
      </c>
      <c r="AB43" s="75">
        <f>-STOA!Q43</f>
        <v>0</v>
      </c>
      <c r="AC43">
        <f t="shared" si="0"/>
        <v>1.1932472025600001</v>
      </c>
      <c r="AD43">
        <f t="shared" si="1"/>
        <v>140.85999119744</v>
      </c>
      <c r="AE43">
        <f>'IDT-1'!E43</f>
        <v>0</v>
      </c>
      <c r="AF43" s="24"/>
      <c r="AG43">
        <f t="shared" si="2"/>
        <v>140.85999119744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54.07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0.93228439999999979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62.760000000000005</v>
      </c>
      <c r="AB44" s="75">
        <f>-STOA!Q44</f>
        <v>0</v>
      </c>
      <c r="AC44">
        <f t="shared" si="0"/>
        <v>1.21749754896</v>
      </c>
      <c r="AD44">
        <f t="shared" si="1"/>
        <v>143.72268685104001</v>
      </c>
      <c r="AE44">
        <f>'IDT-1'!E44</f>
        <v>0</v>
      </c>
      <c r="AF44" s="24"/>
      <c r="AG44">
        <f t="shared" si="2"/>
        <v>143.72268685104001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56.96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22.998918563099494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0.91864319999999977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62.760000000000005</v>
      </c>
      <c r="AB45" s="75">
        <f>-STOA!Q45</f>
        <v>0</v>
      </c>
      <c r="AC45">
        <f t="shared" si="0"/>
        <v>1.2497978788100359</v>
      </c>
      <c r="AD45">
        <f t="shared" si="1"/>
        <v>147.53566388428948</v>
      </c>
      <c r="AE45">
        <f>'IDT-1'!E45</f>
        <v>0</v>
      </c>
      <c r="AF45" s="24"/>
      <c r="AG45">
        <f t="shared" si="2"/>
        <v>147.53566388428948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60.82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22.998918563099494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0.92943399999999998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62.760000000000005</v>
      </c>
      <c r="AB46" s="75">
        <f>-STOA!Q46</f>
        <v>0</v>
      </c>
      <c r="AC46">
        <f t="shared" si="0"/>
        <v>1.2661845215300358</v>
      </c>
      <c r="AD46">
        <f t="shared" si="1"/>
        <v>149.47006804156948</v>
      </c>
      <c r="AE46">
        <f>'IDT-1'!E46</f>
        <v>0</v>
      </c>
      <c r="AF46" s="24"/>
      <c r="AG46">
        <f t="shared" si="2"/>
        <v>149.47006804156948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62.76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22.528601694915256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0.92556559999999988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62.760000000000005</v>
      </c>
      <c r="AB47" s="75">
        <f>-STOA!Q47</f>
        <v>0</v>
      </c>
      <c r="AC47">
        <f t="shared" si="0"/>
        <v>1.2864773652772883</v>
      </c>
      <c r="AD47">
        <f t="shared" si="1"/>
        <v>151.86558992963799</v>
      </c>
      <c r="AE47">
        <f>'IDT-1'!E47</f>
        <v>0</v>
      </c>
      <c r="AF47" s="24"/>
      <c r="AG47">
        <f t="shared" si="2"/>
        <v>151.86558992963799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65.650000000000006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22.998918563099494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0.86692879999999994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62.760000000000005</v>
      </c>
      <c r="AB48" s="75">
        <f>-STOA!Q48</f>
        <v>0</v>
      </c>
      <c r="AC48">
        <f t="shared" si="0"/>
        <v>1.2899354778500358</v>
      </c>
      <c r="AD48">
        <f t="shared" si="1"/>
        <v>152.27381188524947</v>
      </c>
      <c r="AE48">
        <f>'IDT-1'!E48</f>
        <v>0</v>
      </c>
      <c r="AF48" s="24"/>
      <c r="AG48">
        <f t="shared" si="2"/>
        <v>152.27381188524947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65.650000000000006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0.8756835999999999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62.760000000000005</v>
      </c>
      <c r="AB49" s="75">
        <f>-STOA!Q49</f>
        <v>0</v>
      </c>
      <c r="AC49">
        <f t="shared" si="0"/>
        <v>1.2819541022399998</v>
      </c>
      <c r="AD49">
        <f t="shared" si="1"/>
        <v>151.33162949775999</v>
      </c>
      <c r="AE49">
        <f>'IDT-1'!E49</f>
        <v>0</v>
      </c>
      <c r="AF49" s="24"/>
      <c r="AG49">
        <f t="shared" si="2"/>
        <v>151.33162949775999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64.69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0.89807959999999987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62.760000000000005</v>
      </c>
      <c r="AB50" s="75">
        <f>-STOA!Q50</f>
        <v>0</v>
      </c>
      <c r="AC50">
        <f t="shared" si="0"/>
        <v>1.29029022864</v>
      </c>
      <c r="AD50">
        <f t="shared" si="1"/>
        <v>152.31568937136001</v>
      </c>
      <c r="AE50">
        <f>'IDT-1'!E50</f>
        <v>0</v>
      </c>
      <c r="AF50" s="24"/>
      <c r="AG50">
        <f t="shared" si="2"/>
        <v>152.31568937136001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65.66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0.93228439999999979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62.760000000000005</v>
      </c>
      <c r="AB51" s="75">
        <f>-STOA!Q51</f>
        <v>0</v>
      </c>
      <c r="AC51">
        <f t="shared" si="0"/>
        <v>1.28234554896</v>
      </c>
      <c r="AD51">
        <f t="shared" si="1"/>
        <v>151.37783885104002</v>
      </c>
      <c r="AE51">
        <f>'IDT-1'!E51</f>
        <v>0</v>
      </c>
      <c r="AF51" s="24"/>
      <c r="AG51">
        <f t="shared" si="2"/>
        <v>151.37783885104002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64.680000000000007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0.8258015999999998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62.760000000000005</v>
      </c>
      <c r="AB52" s="75">
        <f>-STOA!Q52</f>
        <v>0</v>
      </c>
      <c r="AC52">
        <f t="shared" si="0"/>
        <v>1.2733870934399998</v>
      </c>
      <c r="AD52">
        <f t="shared" si="1"/>
        <v>150.32031450656001</v>
      </c>
      <c r="AE52">
        <f>'IDT-1'!E52</f>
        <v>0</v>
      </c>
      <c r="AF52" s="24"/>
      <c r="AG52">
        <f t="shared" si="2"/>
        <v>150.32031450656001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63.72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0.97524399999999989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62.760000000000005</v>
      </c>
      <c r="AB53" s="75">
        <f>-STOA!Q53</f>
        <v>0</v>
      </c>
      <c r="AC53">
        <f t="shared" si="0"/>
        <v>1.2746424096</v>
      </c>
      <c r="AD53">
        <f t="shared" si="1"/>
        <v>150.4685015904</v>
      </c>
      <c r="AE53">
        <f>'IDT-1'!E53</f>
        <v>0</v>
      </c>
      <c r="AF53" s="24"/>
      <c r="AG53">
        <f t="shared" si="2"/>
        <v>150.4685015904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63.72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0.97626199999999985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62.760000000000005</v>
      </c>
      <c r="AB54" s="75">
        <f>-STOA!Q54</f>
        <v>0</v>
      </c>
      <c r="AC54">
        <f t="shared" si="0"/>
        <v>1.2746509607999998</v>
      </c>
      <c r="AD54">
        <f t="shared" si="1"/>
        <v>150.46951103920003</v>
      </c>
      <c r="AE54">
        <f>'IDT-1'!E54</f>
        <v>0</v>
      </c>
      <c r="AF54" s="24"/>
      <c r="AG54">
        <f t="shared" si="2"/>
        <v>150.46951103920003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63.72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0.94409319999999985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62.760000000000005</v>
      </c>
      <c r="AB55" s="75">
        <f>-STOA!Q55</f>
        <v>0</v>
      </c>
      <c r="AC55">
        <f t="shared" si="0"/>
        <v>1.2581687428800001</v>
      </c>
      <c r="AD55">
        <f t="shared" si="1"/>
        <v>148.52382445712001</v>
      </c>
      <c r="AE55">
        <f>'IDT-1'!E55</f>
        <v>0</v>
      </c>
      <c r="AF55" s="24"/>
      <c r="AG55">
        <f t="shared" si="2"/>
        <v>148.52382445712001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61.79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0.99478959999999983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62.760000000000005</v>
      </c>
      <c r="AB56" s="75">
        <f>-STOA!Q56</f>
        <v>0</v>
      </c>
      <c r="AC56">
        <f t="shared" si="0"/>
        <v>1.2423825926399998</v>
      </c>
      <c r="AD56">
        <f t="shared" si="1"/>
        <v>146.66030700735999</v>
      </c>
      <c r="AE56">
        <f>'IDT-1'!E56</f>
        <v>0</v>
      </c>
      <c r="AF56" s="24"/>
      <c r="AG56">
        <f t="shared" si="2"/>
        <v>146.66030700735999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59.86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0.92149359999999969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62.760000000000005</v>
      </c>
      <c r="AB57" s="75">
        <f>-STOA!Q57</f>
        <v>0</v>
      </c>
      <c r="AC57">
        <f t="shared" si="0"/>
        <v>1.2417669062400001</v>
      </c>
      <c r="AD57">
        <f t="shared" si="1"/>
        <v>146.58762669376</v>
      </c>
      <c r="AE57">
        <f>'IDT-1'!E57</f>
        <v>0</v>
      </c>
      <c r="AF57" s="24"/>
      <c r="AG57">
        <f t="shared" si="2"/>
        <v>146.58762669376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59.86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0.8931931999999998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62.760000000000005</v>
      </c>
      <c r="AB58" s="75">
        <f>-STOA!Q58</f>
        <v>0</v>
      </c>
      <c r="AC58">
        <f t="shared" si="0"/>
        <v>1.22531718288</v>
      </c>
      <c r="AD58">
        <f t="shared" si="1"/>
        <v>144.64577601712003</v>
      </c>
      <c r="AE58">
        <f>'IDT-1'!E58</f>
        <v>0</v>
      </c>
      <c r="AF58" s="24"/>
      <c r="AG58">
        <f t="shared" si="2"/>
        <v>144.64577601712003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57.93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0.93717079999999986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62.760000000000005</v>
      </c>
      <c r="AB59" s="75">
        <f>-STOA!Q59</f>
        <v>0</v>
      </c>
      <c r="AC59">
        <f t="shared" si="0"/>
        <v>1.2175385947199999</v>
      </c>
      <c r="AD59">
        <f t="shared" si="1"/>
        <v>143.72753220528</v>
      </c>
      <c r="AE59">
        <f>'IDT-1'!E59</f>
        <v>0</v>
      </c>
      <c r="AF59" s="24"/>
      <c r="AG59">
        <f t="shared" si="2"/>
        <v>143.72753220528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56.96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0.90601999999999994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62.760000000000005</v>
      </c>
      <c r="AB60" s="75">
        <f>-STOA!Q60</f>
        <v>0</v>
      </c>
      <c r="AC60">
        <f t="shared" si="0"/>
        <v>1.2335729280000001</v>
      </c>
      <c r="AD60">
        <f t="shared" si="1"/>
        <v>145.62034707200002</v>
      </c>
      <c r="AE60">
        <f>'IDT-1'!E60</f>
        <v>0</v>
      </c>
      <c r="AF60" s="24"/>
      <c r="AG60">
        <f t="shared" si="2"/>
        <v>145.62034707200002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58.9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0.92149359999999969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62.760000000000005</v>
      </c>
      <c r="AB61" s="75">
        <f>-STOA!Q61</f>
        <v>0</v>
      </c>
      <c r="AC61">
        <f t="shared" si="0"/>
        <v>1.23361890624</v>
      </c>
      <c r="AD61">
        <f t="shared" si="1"/>
        <v>145.62577469376001</v>
      </c>
      <c r="AE61">
        <f>'IDT-1'!E61</f>
        <v>0</v>
      </c>
      <c r="AF61" s="24"/>
      <c r="AG61">
        <f t="shared" si="2"/>
        <v>145.62577469376001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58.89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0.92841599999999969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62.760000000000005</v>
      </c>
      <c r="AB62" s="75">
        <f>-STOA!Q62</f>
        <v>0</v>
      </c>
      <c r="AC62">
        <f t="shared" si="0"/>
        <v>1.2418250544</v>
      </c>
      <c r="AD62">
        <f t="shared" si="1"/>
        <v>146.5944909456</v>
      </c>
      <c r="AE62">
        <f>'IDT-1'!E62</f>
        <v>0</v>
      </c>
      <c r="AF62" s="24"/>
      <c r="AG62">
        <f t="shared" si="2"/>
        <v>146.5944909456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59.86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0.92454759999999991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62.760000000000005</v>
      </c>
      <c r="AB63" s="75">
        <f>-STOA!Q63</f>
        <v>0</v>
      </c>
      <c r="AC63">
        <f t="shared" si="0"/>
        <v>1.24994055984</v>
      </c>
      <c r="AD63">
        <f t="shared" si="1"/>
        <v>147.55250704015998</v>
      </c>
      <c r="AE63">
        <f>'IDT-1'!E63</f>
        <v>0</v>
      </c>
      <c r="AF63" s="24"/>
      <c r="AG63">
        <f t="shared" si="2"/>
        <v>147.55250704015998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60.83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0.93228439999999979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62.760000000000005</v>
      </c>
      <c r="AB64" s="75">
        <f>-STOA!Q64</f>
        <v>0</v>
      </c>
      <c r="AC64">
        <f t="shared" si="0"/>
        <v>1.2500055489599999</v>
      </c>
      <c r="AD64">
        <f t="shared" si="1"/>
        <v>147.56017885104004</v>
      </c>
      <c r="AE64">
        <f>'IDT-1'!E64</f>
        <v>0</v>
      </c>
      <c r="AF64" s="24"/>
      <c r="AG64">
        <f t="shared" si="2"/>
        <v>147.56017885104004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60.83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0.91172079999999978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62.760000000000005</v>
      </c>
      <c r="AB65" s="75">
        <f>-STOA!Q65</f>
        <v>0</v>
      </c>
      <c r="AC65">
        <f t="shared" si="0"/>
        <v>1.2416848147200001</v>
      </c>
      <c r="AD65">
        <f t="shared" si="1"/>
        <v>146.57793598527999</v>
      </c>
      <c r="AE65">
        <f>'IDT-1'!E65</f>
        <v>0</v>
      </c>
      <c r="AF65" s="24"/>
      <c r="AG65">
        <f t="shared" si="2"/>
        <v>146.57793598527999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59.86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0.88647439999999988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62.760000000000005</v>
      </c>
      <c r="AB66" s="75">
        <f>-STOA!Q66</f>
        <v>0</v>
      </c>
      <c r="AC66">
        <f t="shared" si="0"/>
        <v>1.23340874496</v>
      </c>
      <c r="AD66">
        <f t="shared" si="1"/>
        <v>145.60096565504</v>
      </c>
      <c r="AE66">
        <f>'IDT-1'!E66</f>
        <v>0</v>
      </c>
      <c r="AF66" s="24"/>
      <c r="AG66">
        <f t="shared" si="2"/>
        <v>145.60096565504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58.9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0.89217519999999984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62.760000000000005</v>
      </c>
      <c r="AB67" s="75">
        <f>-STOA!Q67</f>
        <v>0</v>
      </c>
      <c r="AC67">
        <f t="shared" si="0"/>
        <v>1.2253086316799999</v>
      </c>
      <c r="AD67">
        <f t="shared" si="1"/>
        <v>144.64476656831999</v>
      </c>
      <c r="AE67">
        <f>'IDT-1'!E67</f>
        <v>0</v>
      </c>
      <c r="AF67" s="24"/>
      <c r="AG67">
        <f t="shared" si="2"/>
        <v>144.64476656831999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57.93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0.94409319999999985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62.760000000000005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1.2014687428799999</v>
      </c>
      <c r="AD68">
        <f t="shared" ref="AD68:AD98" si="4">SUM(B68:AB68,AI68:AV68)-AC68</f>
        <v>141.83052445712002</v>
      </c>
      <c r="AE68">
        <f>'IDT-1'!E68</f>
        <v>0</v>
      </c>
      <c r="AF68" s="24"/>
      <c r="AG68">
        <f t="shared" ref="AG68:AG98" si="5">SUM(AD68:AF68)</f>
        <v>141.83052445712002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55.04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0.94022479999999986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62.760000000000005</v>
      </c>
      <c r="AB69" s="75">
        <f>-STOA!Q69</f>
        <v>0</v>
      </c>
      <c r="AC69">
        <f t="shared" si="3"/>
        <v>1.18514024832</v>
      </c>
      <c r="AD69">
        <f t="shared" si="4"/>
        <v>139.90298455167999</v>
      </c>
      <c r="AE69">
        <f>'IDT-1'!E69</f>
        <v>0</v>
      </c>
      <c r="AF69" s="24"/>
      <c r="AG69">
        <f t="shared" si="5"/>
        <v>139.90298455167999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53.1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0.78284199999999993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62.760000000000005</v>
      </c>
      <c r="AB70" s="75">
        <f>-STOA!Q70</f>
        <v>0</v>
      </c>
      <c r="AC70">
        <f t="shared" si="3"/>
        <v>1.1676062327999999</v>
      </c>
      <c r="AD70">
        <f t="shared" si="4"/>
        <v>137.83313576719999</v>
      </c>
      <c r="AE70">
        <f>'IDT-1'!E70</f>
        <v>0</v>
      </c>
      <c r="AF70" s="24"/>
      <c r="AG70">
        <f t="shared" si="5"/>
        <v>137.83313576719999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51.17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0.51897639999999989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48.28</v>
      </c>
      <c r="AB71" s="75">
        <f>-STOA!Q71</f>
        <v>0</v>
      </c>
      <c r="AC71">
        <f t="shared" si="3"/>
        <v>1.16530576176</v>
      </c>
      <c r="AD71">
        <f t="shared" si="4"/>
        <v>137.56157063823997</v>
      </c>
      <c r="AE71">
        <f>'IDT-1'!E71</f>
        <v>0</v>
      </c>
      <c r="AF71" s="24"/>
      <c r="AG71">
        <f t="shared" si="5"/>
        <v>137.56157063823997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65.64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0.47113039999999989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48.28</v>
      </c>
      <c r="AB72" s="75">
        <f>-STOA!Q72</f>
        <v>0</v>
      </c>
      <c r="AC72">
        <f t="shared" si="3"/>
        <v>1.1487758553599998</v>
      </c>
      <c r="AD72">
        <f t="shared" si="4"/>
        <v>135.61025454464001</v>
      </c>
      <c r="AE72">
        <f>'IDT-1'!E72</f>
        <v>0</v>
      </c>
      <c r="AF72" s="24"/>
      <c r="AG72">
        <f t="shared" si="5"/>
        <v>135.61025454464001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63.72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0.59817679999999995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48.28</v>
      </c>
      <c r="AB73" s="75">
        <f>-STOA!Q73</f>
        <v>0</v>
      </c>
      <c r="AC73">
        <f t="shared" si="3"/>
        <v>1.1417790451199998</v>
      </c>
      <c r="AD73">
        <f t="shared" si="4"/>
        <v>134.78429775488001</v>
      </c>
      <c r="AE73">
        <f>'IDT-1'!E73</f>
        <v>0</v>
      </c>
      <c r="AF73" s="24"/>
      <c r="AG73">
        <f t="shared" si="5"/>
        <v>134.78429775488001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62.76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0.92149359999999969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48.28</v>
      </c>
      <c r="AB74" s="75">
        <f>-STOA!Q74</f>
        <v>0</v>
      </c>
      <c r="AC74">
        <f t="shared" si="3"/>
        <v>1.13634690624</v>
      </c>
      <c r="AD74">
        <f t="shared" si="4"/>
        <v>134.14304669376</v>
      </c>
      <c r="AE74">
        <f>'IDT-1'!E74</f>
        <v>0</v>
      </c>
      <c r="AF74" s="24"/>
      <c r="AG74">
        <f t="shared" si="5"/>
        <v>134.14304669376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61.79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0.9392067999999999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48.28</v>
      </c>
      <c r="AB75" s="75">
        <f>-STOA!Q75</f>
        <v>0</v>
      </c>
      <c r="AC75">
        <f t="shared" si="3"/>
        <v>1.1202836971199999</v>
      </c>
      <c r="AD75">
        <f t="shared" si="4"/>
        <v>132.24682310288</v>
      </c>
      <c r="AE75">
        <f>'IDT-1'!E75</f>
        <v>0</v>
      </c>
      <c r="AF75" s="24"/>
      <c r="AG75">
        <f t="shared" si="5"/>
        <v>132.24682310288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59.86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22.998918563099494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0.9499976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48.28</v>
      </c>
      <c r="AB76" s="75">
        <f>-STOA!Q76</f>
        <v>0</v>
      </c>
      <c r="AC76">
        <f t="shared" si="3"/>
        <v>1.1285132557700357</v>
      </c>
      <c r="AD76">
        <f t="shared" si="4"/>
        <v>133.21830290732947</v>
      </c>
      <c r="AE76">
        <f>'IDT-1'!E76</f>
        <v>0</v>
      </c>
      <c r="AF76" s="24"/>
      <c r="AG76">
        <f t="shared" si="5"/>
        <v>133.21830290732947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60.83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0.94511119999999993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48.28</v>
      </c>
      <c r="AB77" s="75">
        <f>-STOA!Q77</f>
        <v>0</v>
      </c>
      <c r="AC77">
        <f t="shared" si="3"/>
        <v>1.1528412940799999</v>
      </c>
      <c r="AD77">
        <f t="shared" si="4"/>
        <v>136.09016990591999</v>
      </c>
      <c r="AE77">
        <f>'IDT-1'!E77</f>
        <v>0</v>
      </c>
      <c r="AF77" s="24"/>
      <c r="AG77">
        <f t="shared" si="5"/>
        <v>136.09016990591999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63.73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0.72807359999999988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48.28</v>
      </c>
      <c r="AB78" s="75">
        <f>-STOA!Q78</f>
        <v>0</v>
      </c>
      <c r="AC78">
        <f t="shared" si="3"/>
        <v>1.1590821782399998</v>
      </c>
      <c r="AD78">
        <f t="shared" si="4"/>
        <v>136.82689142176</v>
      </c>
      <c r="AE78">
        <f>'IDT-1'!E78</f>
        <v>0</v>
      </c>
      <c r="AF78" s="24"/>
      <c r="AG78">
        <f t="shared" si="5"/>
        <v>136.82689142176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64.69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0.68613199999999996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48.28</v>
      </c>
      <c r="AB79" s="75">
        <f>-STOA!Q79</f>
        <v>0</v>
      </c>
      <c r="AC79">
        <f t="shared" si="3"/>
        <v>1.1587298688000001</v>
      </c>
      <c r="AD79">
        <f t="shared" si="4"/>
        <v>136.78530213119998</v>
      </c>
      <c r="AE79">
        <f>'IDT-1'!E79</f>
        <v>0</v>
      </c>
      <c r="AF79" s="24"/>
      <c r="AG79">
        <f t="shared" si="5"/>
        <v>136.78530213119998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64.69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0.73988239999999983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48.28</v>
      </c>
      <c r="AB80" s="75">
        <f>-STOA!Q80</f>
        <v>0</v>
      </c>
      <c r="AC80">
        <f t="shared" si="3"/>
        <v>1.1429693721600001</v>
      </c>
      <c r="AD80">
        <f t="shared" si="4"/>
        <v>134.92481302784</v>
      </c>
      <c r="AE80">
        <f>'IDT-1'!E80</f>
        <v>0</v>
      </c>
      <c r="AF80" s="24"/>
      <c r="AG80">
        <f t="shared" si="5"/>
        <v>134.92481302784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62.76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0.82193319999999992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48.28</v>
      </c>
      <c r="AB81" s="75">
        <f>-STOA!Q81</f>
        <v>0</v>
      </c>
      <c r="AC81">
        <f t="shared" si="3"/>
        <v>1.13559459888</v>
      </c>
      <c r="AD81">
        <f t="shared" si="4"/>
        <v>134.05423860112001</v>
      </c>
      <c r="AE81">
        <f>'IDT-1'!E81</f>
        <v>0</v>
      </c>
      <c r="AF81" s="24"/>
      <c r="AG81">
        <f t="shared" si="5"/>
        <v>134.05423860112001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61.8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0.9567163999999998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48.28</v>
      </c>
      <c r="AB82" s="75">
        <f>-STOA!Q82</f>
        <v>0</v>
      </c>
      <c r="AC82">
        <f t="shared" si="3"/>
        <v>1.12857877776</v>
      </c>
      <c r="AD82">
        <f t="shared" si="4"/>
        <v>133.22603762224</v>
      </c>
      <c r="AE82">
        <f>'IDT-1'!E82</f>
        <v>0</v>
      </c>
      <c r="AF82" s="24"/>
      <c r="AG82">
        <f t="shared" si="5"/>
        <v>133.22603762224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60.83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22.998918563099494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0.9850167999999998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48.28</v>
      </c>
      <c r="AB83" s="75">
        <f>-STOA!Q83</f>
        <v>0</v>
      </c>
      <c r="AC83">
        <f t="shared" si="3"/>
        <v>1.0962994170500358</v>
      </c>
      <c r="AD83">
        <f t="shared" si="4"/>
        <v>129.41553594604946</v>
      </c>
      <c r="AE83">
        <f>'IDT-1'!E83</f>
        <v>0</v>
      </c>
      <c r="AF83" s="24"/>
      <c r="AG83">
        <f t="shared" si="5"/>
        <v>129.41553594604946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56.96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22.998918563099494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0.99580759999999979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48.28</v>
      </c>
      <c r="AB84" s="75">
        <f>-STOA!Q84</f>
        <v>0</v>
      </c>
      <c r="AC84">
        <f t="shared" si="3"/>
        <v>1.0883260597700357</v>
      </c>
      <c r="AD84">
        <f t="shared" si="4"/>
        <v>128.47430010332945</v>
      </c>
      <c r="AE84">
        <f>'IDT-1'!E84</f>
        <v>0</v>
      </c>
      <c r="AF84" s="24"/>
      <c r="AG84">
        <f t="shared" si="5"/>
        <v>128.47430010332945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22.998918563099494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0.98318439999999985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48.28</v>
      </c>
      <c r="AB85" s="75">
        <f>-STOA!Q85</f>
        <v>0</v>
      </c>
      <c r="AC85">
        <f t="shared" si="3"/>
        <v>1.0720080248900357</v>
      </c>
      <c r="AD85">
        <f t="shared" si="4"/>
        <v>126.54799493820946</v>
      </c>
      <c r="AE85">
        <f>'IDT-1'!E85</f>
        <v>0</v>
      </c>
      <c r="AF85" s="24"/>
      <c r="AG85">
        <f t="shared" si="5"/>
        <v>126.54799493820946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54.07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22.998918563099494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0.97829799999999978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48.28</v>
      </c>
      <c r="AB86" s="75">
        <f>-STOA!Q86</f>
        <v>0</v>
      </c>
      <c r="AC86">
        <f t="shared" si="3"/>
        <v>1.0557549791300358</v>
      </c>
      <c r="AD86">
        <f t="shared" si="4"/>
        <v>124.62936158396947</v>
      </c>
      <c r="AE86">
        <f>'IDT-1'!E86</f>
        <v>0</v>
      </c>
      <c r="AF86" s="24"/>
      <c r="AG86">
        <f t="shared" si="5"/>
        <v>124.62936158396947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52.14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22.998918563099494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0.95875239999999973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48.28</v>
      </c>
      <c r="AB87" s="75">
        <f>-STOA!Q87</f>
        <v>0</v>
      </c>
      <c r="AC87">
        <f t="shared" si="3"/>
        <v>1.0313147960900357</v>
      </c>
      <c r="AD87">
        <f t="shared" si="4"/>
        <v>121.74425616700947</v>
      </c>
      <c r="AE87">
        <f>'IDT-1'!E87</f>
        <v>0</v>
      </c>
      <c r="AF87" s="24"/>
      <c r="AG87">
        <f t="shared" si="5"/>
        <v>121.74425616700947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49.25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22.998918563099494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0.94796159999999974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48.28</v>
      </c>
      <c r="AB88" s="75">
        <f>-STOA!Q88</f>
        <v>0</v>
      </c>
      <c r="AC88">
        <f t="shared" si="3"/>
        <v>1.0230761533700357</v>
      </c>
      <c r="AD88">
        <f t="shared" si="4"/>
        <v>120.77170400972945</v>
      </c>
      <c r="AE88">
        <f>'IDT-1'!E88</f>
        <v>0</v>
      </c>
      <c r="AF88" s="24"/>
      <c r="AG88">
        <f t="shared" si="5"/>
        <v>120.77170400972945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48.28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22.998918563099494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0.95081199999999977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48.28</v>
      </c>
      <c r="AB89" s="75">
        <f>-STOA!Q89</f>
        <v>0</v>
      </c>
      <c r="AC89">
        <f t="shared" si="3"/>
        <v>1.0068040967300356</v>
      </c>
      <c r="AD89">
        <f t="shared" si="4"/>
        <v>118.85082646636945</v>
      </c>
      <c r="AE89">
        <f>'IDT-1'!E89</f>
        <v>0</v>
      </c>
      <c r="AF89" s="24"/>
      <c r="AG89">
        <f t="shared" si="5"/>
        <v>118.85082646636945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46.34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22.998918563099494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0.9499976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48.28</v>
      </c>
      <c r="AB90" s="75">
        <f>-STOA!Q90</f>
        <v>0</v>
      </c>
      <c r="AC90">
        <f t="shared" si="3"/>
        <v>0.99873325577003569</v>
      </c>
      <c r="AD90">
        <f t="shared" si="4"/>
        <v>117.89808290732945</v>
      </c>
      <c r="AE90">
        <f>'IDT-1'!E90</f>
        <v>0</v>
      </c>
      <c r="AF90" s="24"/>
      <c r="AG90">
        <f t="shared" si="5"/>
        <v>117.89808290732945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45.38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0.94022479999999986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48.28</v>
      </c>
      <c r="AB91" s="75">
        <f>-STOA!Q91</f>
        <v>0</v>
      </c>
      <c r="AC91">
        <f t="shared" si="3"/>
        <v>0.94187624832000005</v>
      </c>
      <c r="AD91">
        <f t="shared" si="4"/>
        <v>111.18624855167999</v>
      </c>
      <c r="AE91">
        <f>'IDT-1'!E91</f>
        <v>0</v>
      </c>
      <c r="AF91" s="24"/>
      <c r="AG91">
        <f t="shared" si="5"/>
        <v>111.18624855167999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38.619999999999997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0.9499976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48.28</v>
      </c>
      <c r="AB92" s="75">
        <f>-STOA!Q92</f>
        <v>0</v>
      </c>
      <c r="AC92">
        <f t="shared" si="3"/>
        <v>0.94195833983999999</v>
      </c>
      <c r="AD92">
        <f t="shared" si="4"/>
        <v>111.19593926016</v>
      </c>
      <c r="AE92">
        <f>'IDT-1'!E92</f>
        <v>0</v>
      </c>
      <c r="AF92" s="24"/>
      <c r="AG92">
        <f t="shared" si="5"/>
        <v>111.19593926016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38.619999999999997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0.96954319999999972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48.28</v>
      </c>
      <c r="AB93" s="75">
        <f>-STOA!Q93</f>
        <v>0</v>
      </c>
      <c r="AC93">
        <f t="shared" si="3"/>
        <v>0.94212252287999987</v>
      </c>
      <c r="AD93">
        <f t="shared" si="4"/>
        <v>111.21532067711999</v>
      </c>
      <c r="AE93">
        <f>'IDT-1'!E93</f>
        <v>0</v>
      </c>
      <c r="AF93" s="24"/>
      <c r="AG93">
        <f t="shared" si="5"/>
        <v>111.21532067711999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38.619999999999997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0.93228439999999979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48.28</v>
      </c>
      <c r="AB94" s="75">
        <f>-STOA!Q94</f>
        <v>0</v>
      </c>
      <c r="AC94">
        <f t="shared" si="3"/>
        <v>0.9418095489599998</v>
      </c>
      <c r="AD94">
        <f t="shared" si="4"/>
        <v>111.17837485104</v>
      </c>
      <c r="AE94">
        <f>'IDT-1'!E94</f>
        <v>0</v>
      </c>
      <c r="AF94" s="24"/>
      <c r="AG94">
        <f t="shared" si="5"/>
        <v>111.17837485104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38.619999999999997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0.91090639999999989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48.28</v>
      </c>
      <c r="AB95" s="75">
        <f>-STOA!Q95</f>
        <v>0</v>
      </c>
      <c r="AC95">
        <f t="shared" si="3"/>
        <v>0.90105797375999985</v>
      </c>
      <c r="AD95">
        <f t="shared" si="4"/>
        <v>106.36774842623998</v>
      </c>
      <c r="AE95">
        <f>'IDT-1'!E95</f>
        <v>0</v>
      </c>
      <c r="AF95" s="24"/>
      <c r="AG95">
        <f t="shared" si="5"/>
        <v>106.36774842623998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33.79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0.92739799999999972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48.28</v>
      </c>
      <c r="AB96" s="75">
        <f>-STOA!Q96</f>
        <v>0</v>
      </c>
      <c r="AC96">
        <f t="shared" si="3"/>
        <v>0.9011965032</v>
      </c>
      <c r="AD96">
        <f t="shared" si="4"/>
        <v>106.38410149680001</v>
      </c>
      <c r="AE96">
        <f>'IDT-1'!E96</f>
        <v>0</v>
      </c>
      <c r="AF96" s="24"/>
      <c r="AG96">
        <f t="shared" si="5"/>
        <v>106.38410149680001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33.79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0.94022479999999986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48.28</v>
      </c>
      <c r="AB97" s="75">
        <f>-STOA!Q97</f>
        <v>0</v>
      </c>
      <c r="AC97">
        <f t="shared" si="3"/>
        <v>0.90130424832</v>
      </c>
      <c r="AD97">
        <f t="shared" si="4"/>
        <v>106.39682055168001</v>
      </c>
      <c r="AE97">
        <f>'IDT-1'!E97</f>
        <v>0</v>
      </c>
      <c r="AF97" s="24"/>
      <c r="AG97">
        <f t="shared" si="5"/>
        <v>106.39682055168001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33.79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0.92149359999999969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48.28</v>
      </c>
      <c r="AB98" s="75">
        <f>-STOA!Q98</f>
        <v>0</v>
      </c>
      <c r="AC98">
        <f t="shared" si="3"/>
        <v>0.86065890623999997</v>
      </c>
      <c r="AD98">
        <f t="shared" si="4"/>
        <v>101.59873469375999</v>
      </c>
      <c r="AE98">
        <f>'IDT-1'!E98</f>
        <v>0</v>
      </c>
      <c r="AF98" s="24"/>
      <c r="AG98">
        <f t="shared" si="5"/>
        <v>101.59873469375999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28.97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0.55187566180232617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2.181360219999999E-2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1.2745600000000004</v>
      </c>
      <c r="AB99" s="75">
        <f t="shared" si="6"/>
        <v>0</v>
      </c>
      <c r="AC99">
        <f t="shared" si="6"/>
        <v>2.4395900457619531E-2</v>
      </c>
      <c r="AD99">
        <f t="shared" si="6"/>
        <v>2.8798779635447067</v>
      </c>
      <c r="AE99">
        <f t="shared" si="6"/>
        <v>0</v>
      </c>
      <c r="AG99">
        <f t="shared" si="6"/>
        <v>2.8798779635447067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1.0251150000000002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5.8211999999999993E-2</v>
      </c>
      <c r="AD3">
        <f>SUM(B3:AB3,AI3:AV3)-AC3</f>
        <v>6.8717879999999996</v>
      </c>
      <c r="AE3">
        <f>'IDT-1'!D3</f>
        <v>0</v>
      </c>
      <c r="AF3" s="24"/>
      <c r="AG3">
        <f>SUM(AD3:AF3)</f>
        <v>6.8717879999999996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5.8211999999999993E-2</v>
      </c>
      <c r="AD4">
        <f t="shared" ref="AD4:AD67" si="1">SUM(B4:AB4,AI4:AV4)-AC4</f>
        <v>6.8717879999999996</v>
      </c>
      <c r="AE4">
        <f>'IDT-1'!D4</f>
        <v>0</v>
      </c>
      <c r="AF4" s="24"/>
      <c r="AG4">
        <f t="shared" ref="AG4:AG67" si="2">SUM(AD4:AF4)</f>
        <v>6.8717879999999996</v>
      </c>
      <c r="AI4" s="34">
        <f>PXIL!L4</f>
        <v>0</v>
      </c>
      <c r="AJ4" s="34">
        <f>PXIL!R4</f>
        <v>0</v>
      </c>
      <c r="AK4" s="34">
        <f>RTM_IEX!L4</f>
        <v>1.93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5.4179999999999992E-2</v>
      </c>
      <c r="AD5">
        <f t="shared" si="1"/>
        <v>6.3958200000000005</v>
      </c>
      <c r="AE5">
        <f>'IDT-1'!D5</f>
        <v>0</v>
      </c>
      <c r="AF5" s="24"/>
      <c r="AG5">
        <f t="shared" si="2"/>
        <v>6.3958200000000005</v>
      </c>
      <c r="AI5" s="34">
        <f>PXIL!L5</f>
        <v>0</v>
      </c>
      <c r="AJ5" s="34">
        <f>PXIL!R5</f>
        <v>0</v>
      </c>
      <c r="AK5" s="34">
        <f>RTM_IEX!L5</f>
        <v>1.45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5.0147999999999998E-2</v>
      </c>
      <c r="AD6">
        <f t="shared" si="1"/>
        <v>5.9198519999999997</v>
      </c>
      <c r="AE6">
        <f>'IDT-1'!D6</f>
        <v>0</v>
      </c>
      <c r="AF6" s="24"/>
      <c r="AG6">
        <f t="shared" si="2"/>
        <v>5.9198519999999997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5.0147999999999998E-2</v>
      </c>
      <c r="AD7">
        <f t="shared" si="1"/>
        <v>5.9198519999999997</v>
      </c>
      <c r="AE7">
        <f>'IDT-1'!D7</f>
        <v>0</v>
      </c>
      <c r="AF7" s="24"/>
      <c r="AG7">
        <f t="shared" si="2"/>
        <v>5.9198519999999997</v>
      </c>
      <c r="AI7" s="34">
        <f>PXIL!L7</f>
        <v>0</v>
      </c>
      <c r="AJ7" s="34">
        <f>PXIL!R7</f>
        <v>0</v>
      </c>
      <c r="AK7" s="34">
        <f>RTM_IEX!L7</f>
        <v>0.97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5.0147999999999998E-2</v>
      </c>
      <c r="AD8">
        <f t="shared" si="1"/>
        <v>5.9198519999999997</v>
      </c>
      <c r="AE8">
        <f>'IDT-1'!D8</f>
        <v>0</v>
      </c>
      <c r="AF8" s="24"/>
      <c r="AG8">
        <f t="shared" si="2"/>
        <v>5.9198519999999997</v>
      </c>
      <c r="AI8" s="34">
        <f>PXIL!L8</f>
        <v>0</v>
      </c>
      <c r="AJ8" s="34">
        <f>PXIL!R8</f>
        <v>0</v>
      </c>
      <c r="AK8" s="34">
        <f>RTM_IEX!L8</f>
        <v>0.97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5.0147999999999998E-2</v>
      </c>
      <c r="AD9">
        <f t="shared" si="1"/>
        <v>5.9198519999999997</v>
      </c>
      <c r="AE9">
        <f>'IDT-1'!D9</f>
        <v>0</v>
      </c>
      <c r="AF9" s="24"/>
      <c r="AG9">
        <f t="shared" si="2"/>
        <v>5.9198519999999997</v>
      </c>
      <c r="AI9" s="34">
        <f>PXIL!L9</f>
        <v>0</v>
      </c>
      <c r="AJ9" s="34">
        <f>PXIL!R9</f>
        <v>0</v>
      </c>
      <c r="AK9" s="34">
        <f>RTM_IEX!L9</f>
        <v>0.97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5.0147999999999998E-2</v>
      </c>
      <c r="AD10">
        <f t="shared" si="1"/>
        <v>5.9198519999999997</v>
      </c>
      <c r="AE10">
        <f>'IDT-1'!D10</f>
        <v>0</v>
      </c>
      <c r="AF10" s="24"/>
      <c r="AG10">
        <f t="shared" si="2"/>
        <v>5.9198519999999997</v>
      </c>
      <c r="AI10" s="34">
        <f>PXIL!L10</f>
        <v>0</v>
      </c>
      <c r="AJ10" s="34">
        <f>PXIL!R10</f>
        <v>0</v>
      </c>
      <c r="AK10" s="34">
        <f>RTM_IEX!L10</f>
        <v>0.97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5.0147999999999998E-2</v>
      </c>
      <c r="AD11">
        <f t="shared" si="1"/>
        <v>5.9198519999999997</v>
      </c>
      <c r="AE11">
        <f>'IDT-1'!D11</f>
        <v>0</v>
      </c>
      <c r="AF11" s="24"/>
      <c r="AG11">
        <f t="shared" si="2"/>
        <v>5.9198519999999997</v>
      </c>
      <c r="AI11" s="34">
        <f>PXIL!L11</f>
        <v>0</v>
      </c>
      <c r="AJ11" s="34">
        <f>PXIL!R11</f>
        <v>0</v>
      </c>
      <c r="AK11" s="34">
        <f>RTM_IEX!L11</f>
        <v>0.97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5.0147999999999998E-2</v>
      </c>
      <c r="AD12">
        <f t="shared" si="1"/>
        <v>5.9198519999999997</v>
      </c>
      <c r="AE12">
        <f>'IDT-1'!D12</f>
        <v>0</v>
      </c>
      <c r="AF12" s="24"/>
      <c r="AG12">
        <f t="shared" si="2"/>
        <v>5.9198519999999997</v>
      </c>
      <c r="AI12" s="34">
        <f>PXIL!L12</f>
        <v>0</v>
      </c>
      <c r="AJ12" s="34">
        <f>PXIL!R12</f>
        <v>0</v>
      </c>
      <c r="AK12" s="34">
        <f>RTM_IEX!L12</f>
        <v>0.97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5.4179999999999992E-2</v>
      </c>
      <c r="AD13">
        <f t="shared" si="1"/>
        <v>6.3958200000000005</v>
      </c>
      <c r="AE13">
        <f>'IDT-1'!D13</f>
        <v>0</v>
      </c>
      <c r="AF13" s="24"/>
      <c r="AG13">
        <f t="shared" si="2"/>
        <v>6.3958200000000005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5.4179999999999992E-2</v>
      </c>
      <c r="AD14">
        <f t="shared" si="1"/>
        <v>6.3958200000000005</v>
      </c>
      <c r="AE14">
        <f>'IDT-1'!D14</f>
        <v>0</v>
      </c>
      <c r="AF14" s="24"/>
      <c r="AG14">
        <f t="shared" si="2"/>
        <v>6.3958200000000005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5.4179999999999992E-2</v>
      </c>
      <c r="AD15">
        <f t="shared" si="1"/>
        <v>6.3958200000000005</v>
      </c>
      <c r="AE15">
        <f>'IDT-1'!D15</f>
        <v>0</v>
      </c>
      <c r="AF15" s="24"/>
      <c r="AG15">
        <f t="shared" si="2"/>
        <v>6.3958200000000005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5.4179999999999992E-2</v>
      </c>
      <c r="AD16">
        <f t="shared" si="1"/>
        <v>6.3958200000000005</v>
      </c>
      <c r="AE16">
        <f>'IDT-1'!D16</f>
        <v>0</v>
      </c>
      <c r="AF16" s="24"/>
      <c r="AG16">
        <f t="shared" si="2"/>
        <v>6.3958200000000005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5.4179999999999992E-2</v>
      </c>
      <c r="AD17">
        <f t="shared" si="1"/>
        <v>6.3958200000000005</v>
      </c>
      <c r="AE17">
        <f>'IDT-1'!D17</f>
        <v>0</v>
      </c>
      <c r="AF17" s="24"/>
      <c r="AG17">
        <f t="shared" si="2"/>
        <v>6.3958200000000005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5.4179999999999992E-2</v>
      </c>
      <c r="AD18">
        <f t="shared" si="1"/>
        <v>6.3958200000000005</v>
      </c>
      <c r="AE18">
        <f>'IDT-1'!D18</f>
        <v>0</v>
      </c>
      <c r="AF18" s="24"/>
      <c r="AG18">
        <f t="shared" si="2"/>
        <v>6.3958200000000005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5.4179999999999992E-2</v>
      </c>
      <c r="AD19">
        <f t="shared" si="1"/>
        <v>6.3958200000000005</v>
      </c>
      <c r="AE19">
        <f>'IDT-1'!D19</f>
        <v>0</v>
      </c>
      <c r="AF19" s="24"/>
      <c r="AG19">
        <f t="shared" si="2"/>
        <v>6.3958200000000005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6.0647999999999994E-2</v>
      </c>
      <c r="AD20">
        <f t="shared" si="1"/>
        <v>7.159352000000001</v>
      </c>
      <c r="AE20">
        <f>'IDT-1'!D20</f>
        <v>0</v>
      </c>
      <c r="AF20" s="24"/>
      <c r="AG20">
        <f t="shared" si="2"/>
        <v>7.159352000000001</v>
      </c>
      <c r="AI20" s="34">
        <f>PXIL!L20</f>
        <v>0</v>
      </c>
      <c r="AJ20" s="34">
        <f>PXIL!R20</f>
        <v>0</v>
      </c>
      <c r="AK20" s="34">
        <f>RTM_IEX!L20</f>
        <v>2.2200000000000002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6.7115999999999995E-2</v>
      </c>
      <c r="AD21">
        <f t="shared" si="1"/>
        <v>7.9228839999999998</v>
      </c>
      <c r="AE21">
        <f>'IDT-1'!D21</f>
        <v>0</v>
      </c>
      <c r="AF21" s="24"/>
      <c r="AG21">
        <f t="shared" si="2"/>
        <v>7.9228839999999998</v>
      </c>
      <c r="AI21" s="34">
        <f>PXIL!L21</f>
        <v>0</v>
      </c>
      <c r="AJ21" s="34">
        <f>PXIL!R21</f>
        <v>0</v>
      </c>
      <c r="AK21" s="34">
        <f>RTM_IEX!L21</f>
        <v>2.99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6.8795999999999996E-2</v>
      </c>
      <c r="AD22">
        <f t="shared" si="1"/>
        <v>8.1212039999999988</v>
      </c>
      <c r="AE22">
        <f>'IDT-1'!D22</f>
        <v>0</v>
      </c>
      <c r="AF22" s="24"/>
      <c r="AG22">
        <f t="shared" si="2"/>
        <v>8.1212039999999988</v>
      </c>
      <c r="AI22" s="34">
        <f>PXIL!L22</f>
        <v>0</v>
      </c>
      <c r="AJ22" s="34">
        <f>PXIL!R22</f>
        <v>0</v>
      </c>
      <c r="AK22" s="34">
        <f>RTM_IEX!L22</f>
        <v>3.19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7.8455999999999998E-2</v>
      </c>
      <c r="AD23">
        <f t="shared" si="1"/>
        <v>9.2615440000000007</v>
      </c>
      <c r="AE23">
        <f>'IDT-1'!D23</f>
        <v>0</v>
      </c>
      <c r="AF23" s="24"/>
      <c r="AG23">
        <f t="shared" si="2"/>
        <v>9.2615440000000007</v>
      </c>
      <c r="AI23" s="34">
        <f>PXIL!L23</f>
        <v>0</v>
      </c>
      <c r="AJ23" s="34">
        <f>PXIL!R23</f>
        <v>0</v>
      </c>
      <c r="AK23" s="34">
        <f>RTM_IEX!L23</f>
        <v>4.34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8.2571999999999993E-2</v>
      </c>
      <c r="AD24">
        <f t="shared" si="1"/>
        <v>9.7474279999999993</v>
      </c>
      <c r="AE24">
        <f>'IDT-1'!D24</f>
        <v>0</v>
      </c>
      <c r="AF24" s="24"/>
      <c r="AG24">
        <f t="shared" si="2"/>
        <v>9.7474279999999993</v>
      </c>
      <c r="AI24" s="34">
        <f>PXIL!L24</f>
        <v>0</v>
      </c>
      <c r="AJ24" s="34">
        <f>PXIL!R24</f>
        <v>0</v>
      </c>
      <c r="AK24" s="34">
        <f>RTM_IEX!L24</f>
        <v>4.83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9.4752000000000003E-2</v>
      </c>
      <c r="AD25">
        <f t="shared" si="1"/>
        <v>11.185248000000001</v>
      </c>
      <c r="AE25">
        <f>'IDT-1'!D25</f>
        <v>0</v>
      </c>
      <c r="AF25" s="24"/>
      <c r="AG25">
        <f t="shared" si="2"/>
        <v>11.185248000000001</v>
      </c>
      <c r="AI25" s="34">
        <f>PXIL!L25</f>
        <v>0</v>
      </c>
      <c r="AJ25" s="34">
        <f>PXIL!R25</f>
        <v>0</v>
      </c>
      <c r="AK25" s="34">
        <f>RTM_IEX!L25</f>
        <v>6.28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0.11096399999999999</v>
      </c>
      <c r="AD26">
        <f t="shared" si="1"/>
        <v>13.099036000000002</v>
      </c>
      <c r="AE26">
        <f>'IDT-1'!D26</f>
        <v>0</v>
      </c>
      <c r="AF26" s="24"/>
      <c r="AG26">
        <f t="shared" si="2"/>
        <v>13.099036000000002</v>
      </c>
      <c r="AI26" s="34">
        <f>PXIL!L26</f>
        <v>0</v>
      </c>
      <c r="AJ26" s="34">
        <f>PXIL!R26</f>
        <v>0</v>
      </c>
      <c r="AK26" s="34">
        <f>RTM_IEX!L26</f>
        <v>8.2100000000000009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0.11743002520218168</v>
      </c>
      <c r="AD27">
        <f t="shared" si="1"/>
        <v>13.862334879819446</v>
      </c>
      <c r="AE27">
        <f>'IDT-1'!D27</f>
        <v>0</v>
      </c>
      <c r="AF27" s="24"/>
      <c r="AG27">
        <f t="shared" si="2"/>
        <v>13.862334879819446</v>
      </c>
      <c r="AI27" s="34">
        <f>PXIL!L27</f>
        <v>0</v>
      </c>
      <c r="AJ27" s="34">
        <f>PXIL!R27</f>
        <v>0</v>
      </c>
      <c r="AK27" s="34">
        <f>RTM_IEX!L27</f>
        <v>8.98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0.12717402520218168</v>
      </c>
      <c r="AD28">
        <f t="shared" si="1"/>
        <v>15.012590879819447</v>
      </c>
      <c r="AE28">
        <f>'IDT-1'!D28</f>
        <v>0</v>
      </c>
      <c r="AF28" s="24"/>
      <c r="AG28">
        <f t="shared" si="2"/>
        <v>15.012590879819447</v>
      </c>
      <c r="AI28" s="34">
        <f>PXIL!L28</f>
        <v>0</v>
      </c>
      <c r="AJ28" s="34">
        <f>PXIL!R28</f>
        <v>0</v>
      </c>
      <c r="AK28" s="34">
        <f>RTM_IEX!L28</f>
        <v>10.14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0.13523999999999997</v>
      </c>
      <c r="AD29">
        <f t="shared" si="1"/>
        <v>15.964760000000002</v>
      </c>
      <c r="AE29">
        <f>'IDT-1'!D29</f>
        <v>0</v>
      </c>
      <c r="AF29" s="24"/>
      <c r="AG29">
        <f t="shared" si="2"/>
        <v>15.964760000000002</v>
      </c>
      <c r="AI29" s="34">
        <f>PXIL!L29</f>
        <v>0</v>
      </c>
      <c r="AJ29" s="34">
        <f>PXIL!R29</f>
        <v>0</v>
      </c>
      <c r="AK29" s="34">
        <f>RTM_IEX!L29</f>
        <v>11.1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0.13</v>
      </c>
      <c r="AB30" s="75">
        <f>-STOA!R30</f>
        <v>0</v>
      </c>
      <c r="AC30">
        <f t="shared" si="0"/>
        <v>0.14448</v>
      </c>
      <c r="AD30">
        <f t="shared" si="1"/>
        <v>17.055519999999998</v>
      </c>
      <c r="AE30">
        <f>'IDT-1'!D30</f>
        <v>0</v>
      </c>
      <c r="AF30" s="24"/>
      <c r="AG30">
        <f t="shared" si="2"/>
        <v>17.055519999999998</v>
      </c>
      <c r="AI30" s="34">
        <f>PXIL!L30</f>
        <v>0</v>
      </c>
      <c r="AJ30" s="34">
        <f>PXIL!R30</f>
        <v>0</v>
      </c>
      <c r="AK30" s="34">
        <f>RTM_IEX!L30</f>
        <v>12.07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0.51</v>
      </c>
      <c r="AB31" s="75">
        <f>-STOA!R31</f>
        <v>0</v>
      </c>
      <c r="AC31">
        <f t="shared" si="0"/>
        <v>0.15170202520218168</v>
      </c>
      <c r="AD31">
        <f t="shared" si="1"/>
        <v>17.90806287981945</v>
      </c>
      <c r="AE31">
        <f>'IDT-1'!D31</f>
        <v>0</v>
      </c>
      <c r="AF31" s="24"/>
      <c r="AG31">
        <f t="shared" si="2"/>
        <v>17.90806287981945</v>
      </c>
      <c r="AI31" s="34">
        <f>PXIL!L31</f>
        <v>0</v>
      </c>
      <c r="AJ31" s="34">
        <f>PXIL!R31</f>
        <v>0</v>
      </c>
      <c r="AK31" s="34">
        <f>RTM_IEX!L31</f>
        <v>12.55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</v>
      </c>
      <c r="AB32" s="75">
        <f>-STOA!R32</f>
        <v>0</v>
      </c>
      <c r="AC32">
        <f t="shared" si="0"/>
        <v>0.16312602520218167</v>
      </c>
      <c r="AD32">
        <f t="shared" si="1"/>
        <v>19.256638879819448</v>
      </c>
      <c r="AE32">
        <f>'IDT-1'!D32</f>
        <v>0</v>
      </c>
      <c r="AF32" s="24"/>
      <c r="AG32">
        <f t="shared" si="2"/>
        <v>19.256638879819448</v>
      </c>
      <c r="AI32" s="34">
        <f>PXIL!L32</f>
        <v>0</v>
      </c>
      <c r="AJ32" s="34">
        <f>PXIL!R32</f>
        <v>0</v>
      </c>
      <c r="AK32" s="34">
        <f>RTM_IEX!L32</f>
        <v>13.52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</v>
      </c>
      <c r="AB33" s="75">
        <f>-STOA!R33</f>
        <v>0</v>
      </c>
      <c r="AC33">
        <f t="shared" si="0"/>
        <v>0.15917802520218166</v>
      </c>
      <c r="AD33">
        <f t="shared" si="1"/>
        <v>18.79058687981945</v>
      </c>
      <c r="AE33">
        <f>'IDT-1'!D33</f>
        <v>0</v>
      </c>
      <c r="AF33" s="24"/>
      <c r="AG33">
        <f t="shared" si="2"/>
        <v>18.79058687981945</v>
      </c>
      <c r="AI33" s="34">
        <f>PXIL!L33</f>
        <v>0</v>
      </c>
      <c r="AJ33" s="34">
        <f>PXIL!R33</f>
        <v>0</v>
      </c>
      <c r="AK33" s="34">
        <f>RTM_IEX!L33</f>
        <v>12.55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1.98</v>
      </c>
      <c r="AB34" s="75">
        <f>-STOA!R34</f>
        <v>0</v>
      </c>
      <c r="AC34">
        <f t="shared" si="0"/>
        <v>0.16001802520218167</v>
      </c>
      <c r="AD34">
        <f t="shared" si="1"/>
        <v>18.889746879819448</v>
      </c>
      <c r="AE34">
        <f>'IDT-1'!D34</f>
        <v>0</v>
      </c>
      <c r="AF34" s="24"/>
      <c r="AG34">
        <f t="shared" si="2"/>
        <v>18.889746879819448</v>
      </c>
      <c r="AI34" s="34">
        <f>PXIL!L34</f>
        <v>0</v>
      </c>
      <c r="AJ34" s="34">
        <f>PXIL!R34</f>
        <v>0</v>
      </c>
      <c r="AK34" s="34">
        <f>RTM_IEX!L34</f>
        <v>12.07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2.63</v>
      </c>
      <c r="AB35" s="75">
        <f>-STOA!R35</f>
        <v>0</v>
      </c>
      <c r="AC35">
        <f t="shared" si="0"/>
        <v>0.16144602520218168</v>
      </c>
      <c r="AD35">
        <f t="shared" si="1"/>
        <v>19.058318879819446</v>
      </c>
      <c r="AE35">
        <f>'IDT-1'!D35</f>
        <v>0</v>
      </c>
      <c r="AF35" s="24"/>
      <c r="AG35">
        <f t="shared" si="2"/>
        <v>19.058318879819446</v>
      </c>
      <c r="AI35" s="34">
        <f>PXIL!L35</f>
        <v>0</v>
      </c>
      <c r="AJ35" s="34">
        <f>PXIL!R35</f>
        <v>0</v>
      </c>
      <c r="AK35" s="34">
        <f>RTM_IEX!L35</f>
        <v>11.59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3.3</v>
      </c>
      <c r="AB36" s="75">
        <f>-STOA!R36</f>
        <v>0</v>
      </c>
      <c r="AC36">
        <f t="shared" si="0"/>
        <v>0.15892602520218166</v>
      </c>
      <c r="AD36">
        <f t="shared" si="1"/>
        <v>18.760838879819449</v>
      </c>
      <c r="AE36">
        <f>'IDT-1'!D36</f>
        <v>0</v>
      </c>
      <c r="AF36" s="24"/>
      <c r="AG36">
        <f t="shared" si="2"/>
        <v>18.760838879819449</v>
      </c>
      <c r="AI36" s="34">
        <f>PXIL!L36</f>
        <v>0</v>
      </c>
      <c r="AJ36" s="34">
        <f>PXIL!R36</f>
        <v>0</v>
      </c>
      <c r="AK36" s="34">
        <f>RTM_IEX!L36</f>
        <v>10.62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3.95</v>
      </c>
      <c r="AB37" s="75">
        <f>-STOA!R37</f>
        <v>0</v>
      </c>
      <c r="AC37">
        <f t="shared" si="0"/>
        <v>0.15220602520218168</v>
      </c>
      <c r="AD37">
        <f t="shared" si="1"/>
        <v>17.967558879819446</v>
      </c>
      <c r="AE37">
        <f>'IDT-1'!D37</f>
        <v>0</v>
      </c>
      <c r="AF37" s="24"/>
      <c r="AG37">
        <f t="shared" si="2"/>
        <v>17.967558879819446</v>
      </c>
      <c r="AI37" s="34">
        <f>PXIL!L37</f>
        <v>0</v>
      </c>
      <c r="AJ37" s="34">
        <f>PXIL!R37</f>
        <v>0</v>
      </c>
      <c r="AK37" s="34">
        <f>RTM_IEX!L37</f>
        <v>9.17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4.62</v>
      </c>
      <c r="AB38" s="75">
        <f>-STOA!R38</f>
        <v>0</v>
      </c>
      <c r="AC38">
        <f t="shared" si="0"/>
        <v>0.15380202520218167</v>
      </c>
      <c r="AD38">
        <f t="shared" si="1"/>
        <v>18.155962879819448</v>
      </c>
      <c r="AE38">
        <f>'IDT-1'!D38</f>
        <v>0</v>
      </c>
      <c r="AF38" s="24"/>
      <c r="AG38">
        <f t="shared" si="2"/>
        <v>18.155962879819448</v>
      </c>
      <c r="AI38" s="34">
        <f>PXIL!L38</f>
        <v>0</v>
      </c>
      <c r="AJ38" s="34">
        <f>PXIL!R38</f>
        <v>0</v>
      </c>
      <c r="AK38" s="34">
        <f>RTM_IEX!L38</f>
        <v>8.69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5.23</v>
      </c>
      <c r="AB39" s="75">
        <f>-STOA!R39</f>
        <v>0</v>
      </c>
      <c r="AC39">
        <f t="shared" si="0"/>
        <v>0.15321402520218169</v>
      </c>
      <c r="AD39">
        <f t="shared" si="1"/>
        <v>18.086550879819448</v>
      </c>
      <c r="AE39">
        <f>'IDT-1'!D39</f>
        <v>0</v>
      </c>
      <c r="AF39" s="24"/>
      <c r="AG39">
        <f t="shared" si="2"/>
        <v>18.086550879819448</v>
      </c>
      <c r="AI39" s="34">
        <f>PXIL!L39</f>
        <v>0</v>
      </c>
      <c r="AJ39" s="34">
        <f>PXIL!R39</f>
        <v>0</v>
      </c>
      <c r="AK39" s="34">
        <f>RTM_IEX!L39</f>
        <v>8.01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4.9997649050216291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5.82</v>
      </c>
      <c r="AB40" s="75">
        <f>-STOA!R40</f>
        <v>0</v>
      </c>
      <c r="AC40">
        <f t="shared" si="0"/>
        <v>0.15170202520218168</v>
      </c>
      <c r="AD40">
        <f t="shared" si="1"/>
        <v>17.90806287981945</v>
      </c>
      <c r="AE40">
        <f>'IDT-1'!D40</f>
        <v>0</v>
      </c>
      <c r="AF40" s="24"/>
      <c r="AG40">
        <f t="shared" si="2"/>
        <v>17.90806287981945</v>
      </c>
      <c r="AI40" s="34">
        <f>PXIL!L40</f>
        <v>0</v>
      </c>
      <c r="AJ40" s="34">
        <f>PXIL!R40</f>
        <v>0</v>
      </c>
      <c r="AK40" s="34">
        <f>RTM_IEX!L40</f>
        <v>7.24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</v>
      </c>
      <c r="AB41" s="75">
        <f>-STOA!R41</f>
        <v>0</v>
      </c>
      <c r="AC41">
        <f t="shared" si="0"/>
        <v>0.13633200000000001</v>
      </c>
      <c r="AD41">
        <f t="shared" si="1"/>
        <v>16.093668000000001</v>
      </c>
      <c r="AE41">
        <f>'IDT-1'!D41</f>
        <v>0</v>
      </c>
      <c r="AF41" s="24"/>
      <c r="AG41">
        <f t="shared" si="2"/>
        <v>16.093668000000001</v>
      </c>
      <c r="AI41" s="34">
        <f>PXIL!L41</f>
        <v>0</v>
      </c>
      <c r="AJ41" s="34">
        <f>PXIL!R41</f>
        <v>0</v>
      </c>
      <c r="AK41" s="34">
        <f>RTM_IEX!L41</f>
        <v>4.83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6.87</v>
      </c>
      <c r="AB42" s="75">
        <f>-STOA!R42</f>
        <v>0</v>
      </c>
      <c r="AC42">
        <f t="shared" si="0"/>
        <v>0.13616400000000001</v>
      </c>
      <c r="AD42">
        <f t="shared" si="1"/>
        <v>16.073836</v>
      </c>
      <c r="AE42">
        <f>'IDT-1'!D42</f>
        <v>0</v>
      </c>
      <c r="AF42" s="24"/>
      <c r="AG42">
        <f t="shared" si="2"/>
        <v>16.073836</v>
      </c>
      <c r="AI42" s="34">
        <f>PXIL!L42</f>
        <v>0</v>
      </c>
      <c r="AJ42" s="34">
        <f>PXIL!R42</f>
        <v>0</v>
      </c>
      <c r="AK42" s="34">
        <f>RTM_IEX!L42</f>
        <v>4.34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7.39</v>
      </c>
      <c r="AB43" s="75">
        <f>-STOA!R43</f>
        <v>0</v>
      </c>
      <c r="AC43">
        <f t="shared" si="0"/>
        <v>0.13650000000000001</v>
      </c>
      <c r="AD43">
        <f t="shared" si="1"/>
        <v>16.113499999999998</v>
      </c>
      <c r="AE43">
        <f>'IDT-1'!D43</f>
        <v>0</v>
      </c>
      <c r="AF43" s="24"/>
      <c r="AG43">
        <f t="shared" si="2"/>
        <v>16.113499999999998</v>
      </c>
      <c r="AI43" s="34">
        <f>PXIL!L43</f>
        <v>0</v>
      </c>
      <c r="AJ43" s="34">
        <f>PXIL!R43</f>
        <v>0</v>
      </c>
      <c r="AK43" s="34">
        <f>RTM_IEX!L43</f>
        <v>3.86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7.82</v>
      </c>
      <c r="AB44" s="75">
        <f>-STOA!R44</f>
        <v>0</v>
      </c>
      <c r="AC44">
        <f t="shared" si="0"/>
        <v>0.12793199999999999</v>
      </c>
      <c r="AD44">
        <f t="shared" si="1"/>
        <v>15.102068000000001</v>
      </c>
      <c r="AE44">
        <f>'IDT-1'!D44</f>
        <v>0</v>
      </c>
      <c r="AF44" s="24"/>
      <c r="AG44">
        <f t="shared" si="2"/>
        <v>15.102068000000001</v>
      </c>
      <c r="AI44" s="34">
        <f>PXIL!L44</f>
        <v>0</v>
      </c>
      <c r="AJ44" s="34">
        <f>PXIL!R44</f>
        <v>0</v>
      </c>
      <c r="AK44" s="34">
        <f>RTM_IEX!L44</f>
        <v>2.41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4.9997649050216291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8.15</v>
      </c>
      <c r="AB45" s="75">
        <f>-STOA!R45</f>
        <v>0</v>
      </c>
      <c r="AC45">
        <f t="shared" si="0"/>
        <v>0.13070202520218169</v>
      </c>
      <c r="AD45">
        <f t="shared" si="1"/>
        <v>15.429062879819449</v>
      </c>
      <c r="AE45">
        <f>'IDT-1'!D45</f>
        <v>0</v>
      </c>
      <c r="AF45" s="24"/>
      <c r="AG45">
        <f t="shared" si="2"/>
        <v>15.429062879819449</v>
      </c>
      <c r="AI45" s="34">
        <f>PXIL!L45</f>
        <v>0</v>
      </c>
      <c r="AJ45" s="34">
        <f>PXIL!R45</f>
        <v>0</v>
      </c>
      <c r="AK45" s="34">
        <f>RTM_IEX!L45</f>
        <v>2.41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4.9997649050216291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8.4499999999999993</v>
      </c>
      <c r="AB46" s="75">
        <f>-STOA!R46</f>
        <v>0</v>
      </c>
      <c r="AC46">
        <f t="shared" si="0"/>
        <v>0.12112602520218167</v>
      </c>
      <c r="AD46">
        <f t="shared" si="1"/>
        <v>14.298638879819446</v>
      </c>
      <c r="AE46">
        <f>'IDT-1'!D46</f>
        <v>0</v>
      </c>
      <c r="AF46" s="24"/>
      <c r="AG46">
        <f t="shared" si="2"/>
        <v>14.298638879819446</v>
      </c>
      <c r="AI46" s="34">
        <f>PXIL!L46</f>
        <v>0</v>
      </c>
      <c r="AJ46" s="34">
        <f>PXIL!R46</f>
        <v>0</v>
      </c>
      <c r="AK46" s="34">
        <f>RTM_IEX!L46</f>
        <v>0.97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4.8975221075902731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8.74</v>
      </c>
      <c r="AB47" s="75">
        <f>-STOA!R47</f>
        <v>0</v>
      </c>
      <c r="AC47">
        <f t="shared" si="0"/>
        <v>0.11455518570375829</v>
      </c>
      <c r="AD47">
        <f t="shared" si="1"/>
        <v>13.522966921886516</v>
      </c>
      <c r="AE47">
        <f>'IDT-1'!D47</f>
        <v>0</v>
      </c>
      <c r="AF47" s="24"/>
      <c r="AG47">
        <f t="shared" si="2"/>
        <v>13.522966921886516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4.9997649050216291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8.9600000000000009</v>
      </c>
      <c r="AB48" s="75">
        <f>-STOA!R48</f>
        <v>0</v>
      </c>
      <c r="AC48">
        <f t="shared" si="0"/>
        <v>0.12149760406462622</v>
      </c>
      <c r="AD48">
        <f t="shared" si="1"/>
        <v>13.338267300957003</v>
      </c>
      <c r="AE48">
        <f>'IDT-1'!D48</f>
        <v>0</v>
      </c>
      <c r="AF48" s="24"/>
      <c r="AG48">
        <f t="shared" si="2"/>
        <v>13.338267300957003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-0.5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8.8699999999999992</v>
      </c>
      <c r="AB49" s="75">
        <f>-STOA!R49</f>
        <v>0</v>
      </c>
      <c r="AC49">
        <f t="shared" si="0"/>
        <v>0.12497915772488906</v>
      </c>
      <c r="AD49">
        <f t="shared" si="1"/>
        <v>12.74502084227511</v>
      </c>
      <c r="AE49">
        <f>'IDT-1'!D49</f>
        <v>0</v>
      </c>
      <c r="AF49" s="24"/>
      <c r="AG49">
        <f t="shared" si="2"/>
        <v>12.74502084227511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9.31</v>
      </c>
      <c r="AB50" s="75">
        <f>-STOA!R50</f>
        <v>0</v>
      </c>
      <c r="AC50">
        <f t="shared" si="0"/>
        <v>0.13714631544977812</v>
      </c>
      <c r="AD50">
        <f t="shared" si="1"/>
        <v>12.172853684550223</v>
      </c>
      <c r="AE50">
        <f>'IDT-1'!D50</f>
        <v>0</v>
      </c>
      <c r="AF50" s="24"/>
      <c r="AG50">
        <f t="shared" si="2"/>
        <v>12.172853684550223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9.17</v>
      </c>
      <c r="AB51" s="75">
        <f>-STOA!R51</f>
        <v>0</v>
      </c>
      <c r="AC51">
        <f t="shared" si="0"/>
        <v>0.14444147317466721</v>
      </c>
      <c r="AD51">
        <f t="shared" si="1"/>
        <v>11.025558526825332</v>
      </c>
      <c r="AE51">
        <f>'IDT-1'!D51</f>
        <v>0</v>
      </c>
      <c r="AF51" s="24"/>
      <c r="AG51">
        <f t="shared" si="2"/>
        <v>11.025558526825332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9.25</v>
      </c>
      <c r="AB52" s="75">
        <f>-STOA!R52</f>
        <v>0</v>
      </c>
      <c r="AC52">
        <f t="shared" si="0"/>
        <v>0.14511347317466719</v>
      </c>
      <c r="AD52">
        <f t="shared" si="1"/>
        <v>11.104886526825332</v>
      </c>
      <c r="AE52">
        <f>'IDT-1'!D52</f>
        <v>0</v>
      </c>
      <c r="AF52" s="24"/>
      <c r="AG52">
        <f t="shared" si="2"/>
        <v>11.104886526825332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9.0299999999999994</v>
      </c>
      <c r="AB53" s="75">
        <f>-STOA!R53</f>
        <v>0</v>
      </c>
      <c r="AC53">
        <f t="shared" si="0"/>
        <v>0.13818277853973374</v>
      </c>
      <c r="AD53">
        <f t="shared" si="1"/>
        <v>11.491817221460265</v>
      </c>
      <c r="AE53">
        <f>'IDT-1'!D53</f>
        <v>0</v>
      </c>
      <c r="AF53" s="24"/>
      <c r="AG53">
        <f t="shared" si="2"/>
        <v>11.491817221460265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-2.4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9.24</v>
      </c>
      <c r="AB54" s="75">
        <f>-STOA!R54</f>
        <v>0</v>
      </c>
      <c r="AC54">
        <f t="shared" si="0"/>
        <v>0.15011216780960063</v>
      </c>
      <c r="AD54">
        <f t="shared" si="1"/>
        <v>10.4898878321904</v>
      </c>
      <c r="AE54">
        <f>'IDT-1'!D54</f>
        <v>0</v>
      </c>
      <c r="AF54" s="24"/>
      <c r="AG54">
        <f t="shared" si="2"/>
        <v>10.4898878321904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-3.6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9.65</v>
      </c>
      <c r="AB55" s="75">
        <f>-STOA!R55</f>
        <v>0</v>
      </c>
      <c r="AC55">
        <f t="shared" si="0"/>
        <v>0.16372155707946751</v>
      </c>
      <c r="AD55">
        <f t="shared" si="1"/>
        <v>9.6862784429205337</v>
      </c>
      <c r="AE55">
        <f>'IDT-1'!D55</f>
        <v>0</v>
      </c>
      <c r="AF55" s="24"/>
      <c r="AG55">
        <f t="shared" si="2"/>
        <v>9.6862784429205337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-4.8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9.65</v>
      </c>
      <c r="AB56" s="75">
        <f>-STOA!R56</f>
        <v>0</v>
      </c>
      <c r="AC56">
        <f t="shared" si="0"/>
        <v>0.16795713594191203</v>
      </c>
      <c r="AD56">
        <f t="shared" si="1"/>
        <v>9.18204286405809</v>
      </c>
      <c r="AE56">
        <f>'IDT-1'!D56</f>
        <v>0</v>
      </c>
      <c r="AF56" s="24"/>
      <c r="AG56">
        <f t="shared" si="2"/>
        <v>9.18204286405809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-5.3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9.4499999999999993</v>
      </c>
      <c r="AB57" s="75">
        <f>-STOA!R57</f>
        <v>0</v>
      </c>
      <c r="AC57">
        <f t="shared" si="0"/>
        <v>0.16373578862444532</v>
      </c>
      <c r="AD57">
        <f t="shared" si="1"/>
        <v>9.2862642113755545</v>
      </c>
      <c r="AE57">
        <f>'IDT-1'!D57</f>
        <v>0</v>
      </c>
      <c r="AF57" s="24"/>
      <c r="AG57">
        <f t="shared" si="2"/>
        <v>9.2862642113755545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8.5500000000000007</v>
      </c>
      <c r="AB58" s="75">
        <f>-STOA!R58</f>
        <v>0</v>
      </c>
      <c r="AC58">
        <f t="shared" si="0"/>
        <v>0.1493988624445341</v>
      </c>
      <c r="AD58">
        <f t="shared" si="1"/>
        <v>9.2006011375554682</v>
      </c>
      <c r="AE58">
        <f>'IDT-1'!D58</f>
        <v>0</v>
      </c>
      <c r="AF58" s="24"/>
      <c r="AG58">
        <f t="shared" si="2"/>
        <v>9.2006011375554682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-4.2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6.3</v>
      </c>
      <c r="AB59" s="75">
        <f>-STOA!R59</f>
        <v>0</v>
      </c>
      <c r="AC59">
        <f t="shared" si="0"/>
        <v>0.11186231544977814</v>
      </c>
      <c r="AD59">
        <f t="shared" si="1"/>
        <v>9.1881376845502221</v>
      </c>
      <c r="AE59">
        <f>'IDT-1'!D59</f>
        <v>0</v>
      </c>
      <c r="AF59" s="24"/>
      <c r="AG59">
        <f t="shared" si="2"/>
        <v>9.1881376845502221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7.33</v>
      </c>
      <c r="AB60" s="75">
        <f>-STOA!R60</f>
        <v>0</v>
      </c>
      <c r="AC60">
        <f t="shared" si="0"/>
        <v>0.12898547317466719</v>
      </c>
      <c r="AD60">
        <f t="shared" si="1"/>
        <v>9.2010145268253325</v>
      </c>
      <c r="AE60">
        <f>'IDT-1'!D60</f>
        <v>0</v>
      </c>
      <c r="AF60" s="24"/>
      <c r="AG60">
        <f t="shared" si="2"/>
        <v>9.2010145268253325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4.13</v>
      </c>
      <c r="AB61" s="75">
        <f>-STOA!R61</f>
        <v>0</v>
      </c>
      <c r="AC61">
        <f t="shared" si="0"/>
        <v>7.6691999999999982E-2</v>
      </c>
      <c r="AD61">
        <f t="shared" si="1"/>
        <v>9.0533079999999995</v>
      </c>
      <c r="AE61">
        <f>'IDT-1'!D61</f>
        <v>0</v>
      </c>
      <c r="AF61" s="24"/>
      <c r="AG61">
        <f t="shared" si="2"/>
        <v>9.0533079999999995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7.96</v>
      </c>
      <c r="AB62" s="75">
        <f>-STOA!R62</f>
        <v>0</v>
      </c>
      <c r="AC62">
        <f t="shared" si="0"/>
        <v>0.13851305203711173</v>
      </c>
      <c r="AD62">
        <f t="shared" si="1"/>
        <v>9.3214869479628888</v>
      </c>
      <c r="AE62">
        <f>'IDT-1'!D62</f>
        <v>0</v>
      </c>
      <c r="AF62" s="24"/>
      <c r="AG62">
        <f t="shared" si="2"/>
        <v>9.3214869479628888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</v>
      </c>
      <c r="AB63" s="75">
        <f>-STOA!R63</f>
        <v>0</v>
      </c>
      <c r="AC63">
        <f t="shared" si="0"/>
        <v>0.10258673658733358</v>
      </c>
      <c r="AD63">
        <f t="shared" si="1"/>
        <v>9.0974132634126654</v>
      </c>
      <c r="AE63">
        <f>'IDT-1'!D63</f>
        <v>0</v>
      </c>
      <c r="AF63" s="24"/>
      <c r="AG63">
        <f t="shared" si="2"/>
        <v>9.0974132634126654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2.93</v>
      </c>
      <c r="AB64" s="75">
        <f>-STOA!R64</f>
        <v>0</v>
      </c>
      <c r="AC64">
        <f t="shared" si="0"/>
        <v>7.8791999999999987E-2</v>
      </c>
      <c r="AD64">
        <f t="shared" si="1"/>
        <v>9.301207999999999</v>
      </c>
      <c r="AE64">
        <f>'IDT-1'!D64</f>
        <v>0</v>
      </c>
      <c r="AF64" s="24"/>
      <c r="AG64">
        <f t="shared" si="2"/>
        <v>9.301207999999999</v>
      </c>
      <c r="AI64" s="34">
        <f>PXIL!L64</f>
        <v>0</v>
      </c>
      <c r="AJ64" s="34">
        <f>PXIL!R64</f>
        <v>0</v>
      </c>
      <c r="AK64" s="34">
        <f>RTM_IEX!L64</f>
        <v>1.45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2.2999999999999998</v>
      </c>
      <c r="AB65" s="75">
        <f>-STOA!R65</f>
        <v>0</v>
      </c>
      <c r="AC65">
        <f t="shared" si="0"/>
        <v>7.3499999999999996E-2</v>
      </c>
      <c r="AD65">
        <f t="shared" si="1"/>
        <v>8.6765000000000008</v>
      </c>
      <c r="AE65">
        <f>'IDT-1'!D65</f>
        <v>0</v>
      </c>
      <c r="AF65" s="24"/>
      <c r="AG65">
        <f t="shared" si="2"/>
        <v>8.6765000000000008</v>
      </c>
      <c r="AI65" s="34">
        <f>PXIL!L65</f>
        <v>0</v>
      </c>
      <c r="AJ65" s="34">
        <f>PXIL!R65</f>
        <v>0</v>
      </c>
      <c r="AK65" s="34">
        <f>RTM_IEX!L65</f>
        <v>1.45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3.5</v>
      </c>
      <c r="AB66" s="75">
        <f>-STOA!R66</f>
        <v>0</v>
      </c>
      <c r="AC66">
        <f t="shared" si="0"/>
        <v>7.5431999999999985E-2</v>
      </c>
      <c r="AD66">
        <f t="shared" si="1"/>
        <v>8.9045680000000011</v>
      </c>
      <c r="AE66">
        <f>'IDT-1'!D66</f>
        <v>0</v>
      </c>
      <c r="AF66" s="24"/>
      <c r="AG66">
        <f t="shared" si="2"/>
        <v>8.9045680000000011</v>
      </c>
      <c r="AI66" s="34">
        <f>PXIL!L66</f>
        <v>0</v>
      </c>
      <c r="AJ66" s="34">
        <f>PXIL!R66</f>
        <v>0</v>
      </c>
      <c r="AK66" s="34">
        <f>RTM_IEX!L66</f>
        <v>0.48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2.85</v>
      </c>
      <c r="AB67" s="75">
        <f>-STOA!R67</f>
        <v>0</v>
      </c>
      <c r="AC67">
        <f t="shared" si="0"/>
        <v>9.0299999999999991E-2</v>
      </c>
      <c r="AD67">
        <f t="shared" si="1"/>
        <v>10.659700000000001</v>
      </c>
      <c r="AE67">
        <f>'IDT-1'!D67</f>
        <v>0</v>
      </c>
      <c r="AF67" s="24"/>
      <c r="AG67">
        <f t="shared" si="2"/>
        <v>10.659700000000001</v>
      </c>
      <c r="AI67" s="34">
        <f>PXIL!L67</f>
        <v>0</v>
      </c>
      <c r="AJ67" s="34">
        <f>PXIL!R67</f>
        <v>0</v>
      </c>
      <c r="AK67" s="34">
        <f>RTM_IEX!L67</f>
        <v>2.9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9.1139999999999985E-2</v>
      </c>
      <c r="AD68">
        <f t="shared" ref="AD68:AD98" si="4">SUM(B68:AB68,AI68:AV68)-AC68</f>
        <v>10.75886</v>
      </c>
      <c r="AE68">
        <f>'IDT-1'!D68</f>
        <v>0</v>
      </c>
      <c r="AF68" s="24"/>
      <c r="AG68">
        <f t="shared" ref="AG68:AG98" si="5">SUM(AD68:AF68)</f>
        <v>10.75886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2.59</v>
      </c>
      <c r="AB69" s="75">
        <f>-STOA!R69</f>
        <v>0</v>
      </c>
      <c r="AC69">
        <f t="shared" si="3"/>
        <v>8.8115999999999986E-2</v>
      </c>
      <c r="AD69">
        <f t="shared" si="4"/>
        <v>10.401884000000001</v>
      </c>
      <c r="AE69">
        <f>'IDT-1'!D69</f>
        <v>0</v>
      </c>
      <c r="AF69" s="24"/>
      <c r="AG69">
        <f t="shared" si="5"/>
        <v>10.401884000000001</v>
      </c>
      <c r="AI69" s="34">
        <f>PXIL!L69</f>
        <v>0</v>
      </c>
      <c r="AJ69" s="34">
        <f>PXIL!R69</f>
        <v>0</v>
      </c>
      <c r="AK69" s="34">
        <f>RTM_IEX!L69</f>
        <v>2.9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3.07</v>
      </c>
      <c r="AB70" s="75">
        <f>-STOA!R70</f>
        <v>0</v>
      </c>
      <c r="AC70">
        <f t="shared" si="3"/>
        <v>9.6180000000000002E-2</v>
      </c>
      <c r="AD70">
        <f t="shared" si="4"/>
        <v>11.353819999999999</v>
      </c>
      <c r="AE70">
        <f>'IDT-1'!D70</f>
        <v>0</v>
      </c>
      <c r="AF70" s="24"/>
      <c r="AG70">
        <f t="shared" si="5"/>
        <v>11.353819999999999</v>
      </c>
      <c r="AI70" s="34">
        <f>PXIL!L70</f>
        <v>0</v>
      </c>
      <c r="AJ70" s="34">
        <f>PXIL!R70</f>
        <v>0</v>
      </c>
      <c r="AK70" s="34">
        <f>RTM_IEX!L70</f>
        <v>3.38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1.97</v>
      </c>
      <c r="AB71" s="75">
        <f>-STOA!R71</f>
        <v>0</v>
      </c>
      <c r="AC71">
        <f t="shared" si="3"/>
        <v>9.9119999999999986E-2</v>
      </c>
      <c r="AD71">
        <f t="shared" si="4"/>
        <v>11.700880000000002</v>
      </c>
      <c r="AE71">
        <f>'IDT-1'!D71</f>
        <v>0</v>
      </c>
      <c r="AF71" s="24"/>
      <c r="AG71">
        <f t="shared" si="5"/>
        <v>11.700880000000002</v>
      </c>
      <c r="AI71" s="34">
        <f>PXIL!L71</f>
        <v>0</v>
      </c>
      <c r="AJ71" s="34">
        <f>PXIL!R71</f>
        <v>0</v>
      </c>
      <c r="AK71" s="34">
        <f>RTM_IEX!L71</f>
        <v>4.83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1.97</v>
      </c>
      <c r="AB72" s="75">
        <f>-STOA!R72</f>
        <v>0</v>
      </c>
      <c r="AC72">
        <f t="shared" si="3"/>
        <v>0.10315199999999999</v>
      </c>
      <c r="AD72">
        <f t="shared" si="4"/>
        <v>12.176848</v>
      </c>
      <c r="AE72">
        <f>'IDT-1'!D72</f>
        <v>0</v>
      </c>
      <c r="AF72" s="24"/>
      <c r="AG72">
        <f t="shared" si="5"/>
        <v>12.176848</v>
      </c>
      <c r="AI72" s="34">
        <f>PXIL!L72</f>
        <v>0</v>
      </c>
      <c r="AJ72" s="34">
        <f>PXIL!R72</f>
        <v>0</v>
      </c>
      <c r="AK72" s="34">
        <f>RTM_IEX!L72</f>
        <v>5.31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1.33</v>
      </c>
      <c r="AB73" s="75">
        <f>-STOA!R73</f>
        <v>0</v>
      </c>
      <c r="AC73">
        <f t="shared" si="3"/>
        <v>0.109956</v>
      </c>
      <c r="AD73">
        <f t="shared" si="4"/>
        <v>12.980043999999999</v>
      </c>
      <c r="AE73">
        <f>'IDT-1'!D73</f>
        <v>0</v>
      </c>
      <c r="AF73" s="24"/>
      <c r="AG73">
        <f t="shared" si="5"/>
        <v>12.980043999999999</v>
      </c>
      <c r="AI73" s="34">
        <f>PXIL!L73</f>
        <v>0</v>
      </c>
      <c r="AJ73" s="34">
        <f>PXIL!R73</f>
        <v>0</v>
      </c>
      <c r="AK73" s="34">
        <f>RTM_IEX!L73</f>
        <v>6.76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0.81</v>
      </c>
      <c r="AB74" s="75">
        <f>-STOA!R74</f>
        <v>0</v>
      </c>
      <c r="AC74">
        <f t="shared" si="3"/>
        <v>0.10962</v>
      </c>
      <c r="AD74">
        <f t="shared" si="4"/>
        <v>12.940380000000001</v>
      </c>
      <c r="AE74">
        <f>'IDT-1'!D74</f>
        <v>0</v>
      </c>
      <c r="AF74" s="24"/>
      <c r="AG74">
        <f t="shared" si="5"/>
        <v>12.940380000000001</v>
      </c>
      <c r="AI74" s="34">
        <f>PXIL!L74</f>
        <v>0</v>
      </c>
      <c r="AJ74" s="34">
        <f>PXIL!R74</f>
        <v>0</v>
      </c>
      <c r="AK74" s="34">
        <f>RTM_IEX!L74</f>
        <v>7.24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0.38</v>
      </c>
      <c r="AB75" s="75">
        <f>-STOA!R75</f>
        <v>0</v>
      </c>
      <c r="AC75">
        <f t="shared" si="3"/>
        <v>0.11003999999999999</v>
      </c>
      <c r="AD75">
        <f t="shared" si="4"/>
        <v>12.98996</v>
      </c>
      <c r="AE75">
        <f>'IDT-1'!D75</f>
        <v>0</v>
      </c>
      <c r="AF75" s="24"/>
      <c r="AG75">
        <f t="shared" si="5"/>
        <v>12.98996</v>
      </c>
      <c r="AI75" s="34">
        <f>PXIL!L75</f>
        <v>0</v>
      </c>
      <c r="AJ75" s="34">
        <f>PXIL!R75</f>
        <v>0</v>
      </c>
      <c r="AK75" s="34">
        <f>RTM_IEX!L75</f>
        <v>7.72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4.9997649050216291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0.12</v>
      </c>
      <c r="AB76" s="75">
        <f>-STOA!R76</f>
        <v>0</v>
      </c>
      <c r="AC76">
        <f t="shared" si="3"/>
        <v>0.12003402520218168</v>
      </c>
      <c r="AD76">
        <f t="shared" si="4"/>
        <v>14.169730879819447</v>
      </c>
      <c r="AE76">
        <f>'IDT-1'!D76</f>
        <v>0</v>
      </c>
      <c r="AF76" s="24"/>
      <c r="AG76">
        <f t="shared" si="5"/>
        <v>14.169730879819447</v>
      </c>
      <c r="AI76" s="34">
        <f>PXIL!L76</f>
        <v>0</v>
      </c>
      <c r="AJ76" s="34">
        <f>PXIL!R76</f>
        <v>0</v>
      </c>
      <c r="AK76" s="34">
        <f>RTM_IEX!L76</f>
        <v>9.17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0.13120799999999999</v>
      </c>
      <c r="AD77">
        <f t="shared" si="4"/>
        <v>15.488792</v>
      </c>
      <c r="AE77">
        <f>'IDT-1'!D77</f>
        <v>0</v>
      </c>
      <c r="AF77" s="24"/>
      <c r="AG77">
        <f t="shared" si="5"/>
        <v>15.488792</v>
      </c>
      <c r="AI77" s="34">
        <f>PXIL!L77</f>
        <v>0</v>
      </c>
      <c r="AJ77" s="34">
        <f>PXIL!R77</f>
        <v>0</v>
      </c>
      <c r="AK77" s="34">
        <f>RTM_IEX!L77</f>
        <v>10.62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0.13523999999999997</v>
      </c>
      <c r="AD78">
        <f t="shared" si="4"/>
        <v>15.964760000000002</v>
      </c>
      <c r="AE78">
        <f>'IDT-1'!D78</f>
        <v>0</v>
      </c>
      <c r="AF78" s="24"/>
      <c r="AG78">
        <f t="shared" si="5"/>
        <v>15.964760000000002</v>
      </c>
      <c r="AI78" s="34">
        <f>PXIL!L78</f>
        <v>0</v>
      </c>
      <c r="AJ78" s="34">
        <f>PXIL!R78</f>
        <v>0</v>
      </c>
      <c r="AK78" s="34">
        <f>RTM_IEX!L78</f>
        <v>11.1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0.13935599999999998</v>
      </c>
      <c r="AD79">
        <f t="shared" si="4"/>
        <v>16.450644</v>
      </c>
      <c r="AE79">
        <f>'IDT-1'!D79</f>
        <v>0</v>
      </c>
      <c r="AF79" s="24"/>
      <c r="AG79">
        <f t="shared" si="5"/>
        <v>16.450644</v>
      </c>
      <c r="AI79" s="34">
        <f>PXIL!L79</f>
        <v>0</v>
      </c>
      <c r="AJ79" s="34">
        <f>PXIL!R79</f>
        <v>0</v>
      </c>
      <c r="AK79" s="34">
        <f>RTM_IEX!L79</f>
        <v>11.59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0.13935599999999998</v>
      </c>
      <c r="AD80">
        <f t="shared" si="4"/>
        <v>16.450644</v>
      </c>
      <c r="AE80">
        <f>'IDT-1'!D80</f>
        <v>0</v>
      </c>
      <c r="AF80" s="24"/>
      <c r="AG80">
        <f t="shared" si="5"/>
        <v>16.450644</v>
      </c>
      <c r="AI80" s="34">
        <f>PXIL!L80</f>
        <v>0</v>
      </c>
      <c r="AJ80" s="34">
        <f>PXIL!R80</f>
        <v>0</v>
      </c>
      <c r="AK80" s="34">
        <f>RTM_IEX!L80</f>
        <v>11.59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0.13935599999999998</v>
      </c>
      <c r="AD81">
        <f t="shared" si="4"/>
        <v>16.450644</v>
      </c>
      <c r="AE81">
        <f>'IDT-1'!D81</f>
        <v>0</v>
      </c>
      <c r="AF81" s="24"/>
      <c r="AG81">
        <f t="shared" si="5"/>
        <v>16.450644</v>
      </c>
      <c r="AI81" s="34">
        <f>PXIL!L81</f>
        <v>0</v>
      </c>
      <c r="AJ81" s="34">
        <f>PXIL!R81</f>
        <v>0</v>
      </c>
      <c r="AK81" s="34">
        <f>RTM_IEX!L81</f>
        <v>11.59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0.13523999999999997</v>
      </c>
      <c r="AD82">
        <f t="shared" si="4"/>
        <v>15.964760000000002</v>
      </c>
      <c r="AE82">
        <f>'IDT-1'!D82</f>
        <v>0</v>
      </c>
      <c r="AF82" s="24"/>
      <c r="AG82">
        <f t="shared" si="5"/>
        <v>15.964760000000002</v>
      </c>
      <c r="AI82" s="34">
        <f>PXIL!L82</f>
        <v>0</v>
      </c>
      <c r="AJ82" s="34">
        <f>PXIL!R82</f>
        <v>0</v>
      </c>
      <c r="AK82" s="34">
        <f>RTM_IEX!L82</f>
        <v>11.1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4.9997649050216291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0.13523802520218167</v>
      </c>
      <c r="AD83">
        <f t="shared" si="4"/>
        <v>15.964526879819449</v>
      </c>
      <c r="AE83">
        <f>'IDT-1'!D83</f>
        <v>0</v>
      </c>
      <c r="AF83" s="24"/>
      <c r="AG83">
        <f t="shared" si="5"/>
        <v>15.964526879819449</v>
      </c>
      <c r="AI83" s="34">
        <f>PXIL!L83</f>
        <v>0</v>
      </c>
      <c r="AJ83" s="34">
        <f>PXIL!R83</f>
        <v>0</v>
      </c>
      <c r="AK83" s="34">
        <f>RTM_IEX!L83</f>
        <v>11.1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4.9997649050216291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0.13120602520218166</v>
      </c>
      <c r="AD84">
        <f t="shared" si="4"/>
        <v>15.488558879819447</v>
      </c>
      <c r="AE84">
        <f>'IDT-1'!D84</f>
        <v>0</v>
      </c>
      <c r="AF84" s="24"/>
      <c r="AG84">
        <f t="shared" si="5"/>
        <v>15.488558879819447</v>
      </c>
      <c r="AI84" s="34">
        <f>PXIL!L84</f>
        <v>0</v>
      </c>
      <c r="AJ84" s="34">
        <f>PXIL!R84</f>
        <v>0</v>
      </c>
      <c r="AK84" s="34">
        <f>RTM_IEX!L84</f>
        <v>10.62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4.9997649050216291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0.11499402520218167</v>
      </c>
      <c r="AD85">
        <f t="shared" si="4"/>
        <v>13.574770879819448</v>
      </c>
      <c r="AE85">
        <f>'IDT-1'!D85</f>
        <v>0</v>
      </c>
      <c r="AF85" s="24"/>
      <c r="AG85">
        <f t="shared" si="5"/>
        <v>13.574770879819448</v>
      </c>
      <c r="AI85" s="34">
        <f>PXIL!L85</f>
        <v>0</v>
      </c>
      <c r="AJ85" s="34">
        <f>PXIL!R85</f>
        <v>0</v>
      </c>
      <c r="AK85" s="34">
        <f>RTM_IEX!L85</f>
        <v>8.69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4.9997649050216291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0.11096202520218168</v>
      </c>
      <c r="AD86">
        <f t="shared" si="4"/>
        <v>13.098802879819447</v>
      </c>
      <c r="AE86">
        <f>'IDT-1'!D86</f>
        <v>0</v>
      </c>
      <c r="AF86" s="24"/>
      <c r="AG86">
        <f t="shared" si="5"/>
        <v>13.098802879819447</v>
      </c>
      <c r="AI86" s="34">
        <f>PXIL!L86</f>
        <v>0</v>
      </c>
      <c r="AJ86" s="34">
        <f>PXIL!R86</f>
        <v>0</v>
      </c>
      <c r="AK86" s="34">
        <f>RTM_IEX!L86</f>
        <v>8.2100000000000009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4.9997649050216291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0.10684602520218167</v>
      </c>
      <c r="AD87">
        <f t="shared" si="4"/>
        <v>12.612918879819446</v>
      </c>
      <c r="AE87">
        <f>'IDT-1'!D87</f>
        <v>0</v>
      </c>
      <c r="AF87" s="24"/>
      <c r="AG87">
        <f t="shared" si="5"/>
        <v>12.612918879819446</v>
      </c>
      <c r="AI87" s="34">
        <f>PXIL!L87</f>
        <v>0</v>
      </c>
      <c r="AJ87" s="34">
        <f>PXIL!R87</f>
        <v>0</v>
      </c>
      <c r="AK87" s="34">
        <f>RTM_IEX!L87</f>
        <v>7.72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4.9997649050216291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0.10684602520218167</v>
      </c>
      <c r="AD88">
        <f t="shared" si="4"/>
        <v>12.612918879819446</v>
      </c>
      <c r="AE88">
        <f>'IDT-1'!D88</f>
        <v>0</v>
      </c>
      <c r="AF88" s="24"/>
      <c r="AG88">
        <f t="shared" si="5"/>
        <v>12.612918879819446</v>
      </c>
      <c r="AI88" s="34">
        <f>PXIL!L88</f>
        <v>0</v>
      </c>
      <c r="AJ88" s="34">
        <f>PXIL!R88</f>
        <v>0</v>
      </c>
      <c r="AK88" s="34">
        <f>RTM_IEX!L88</f>
        <v>7.72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4.9997649050216291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0.10281402520218168</v>
      </c>
      <c r="AD89">
        <f t="shared" si="4"/>
        <v>12.136950879819448</v>
      </c>
      <c r="AE89">
        <f>'IDT-1'!D89</f>
        <v>0</v>
      </c>
      <c r="AF89" s="24"/>
      <c r="AG89">
        <f t="shared" si="5"/>
        <v>12.136950879819448</v>
      </c>
      <c r="AI89" s="34">
        <f>PXIL!L89</f>
        <v>0</v>
      </c>
      <c r="AJ89" s="34">
        <f>PXIL!R89</f>
        <v>0</v>
      </c>
      <c r="AK89" s="34">
        <f>RTM_IEX!L89</f>
        <v>7.24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4.9997649050216291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9.8782025202181684E-2</v>
      </c>
      <c r="AD90">
        <f t="shared" si="4"/>
        <v>11.660982879819448</v>
      </c>
      <c r="AE90">
        <f>'IDT-1'!D90</f>
        <v>0</v>
      </c>
      <c r="AF90" s="24"/>
      <c r="AG90">
        <f t="shared" si="5"/>
        <v>11.660982879819448</v>
      </c>
      <c r="AI90" s="34">
        <f>PXIL!L90</f>
        <v>0</v>
      </c>
      <c r="AJ90" s="34">
        <f>PXIL!R90</f>
        <v>0</v>
      </c>
      <c r="AK90" s="34">
        <f>RTM_IEX!L90</f>
        <v>6.76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9.0635999999999994E-2</v>
      </c>
      <c r="AD91">
        <f t="shared" si="4"/>
        <v>10.699363999999999</v>
      </c>
      <c r="AE91">
        <f>'IDT-1'!D91</f>
        <v>0</v>
      </c>
      <c r="AF91" s="24"/>
      <c r="AG91">
        <f t="shared" si="5"/>
        <v>10.699363999999999</v>
      </c>
      <c r="AI91" s="34">
        <f>PXIL!L91</f>
        <v>0</v>
      </c>
      <c r="AJ91" s="34">
        <f>PXIL!R91</f>
        <v>0</v>
      </c>
      <c r="AK91" s="34">
        <f>RTM_IEX!L91</f>
        <v>5.79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8.6603999999999987E-2</v>
      </c>
      <c r="AD92">
        <f t="shared" si="4"/>
        <v>10.223395999999999</v>
      </c>
      <c r="AE92">
        <f>'IDT-1'!D92</f>
        <v>0</v>
      </c>
      <c r="AF92" s="24"/>
      <c r="AG92">
        <f t="shared" si="5"/>
        <v>10.223395999999999</v>
      </c>
      <c r="AI92" s="34">
        <f>PXIL!L92</f>
        <v>0</v>
      </c>
      <c r="AJ92" s="34">
        <f>PXIL!R92</f>
        <v>0</v>
      </c>
      <c r="AK92" s="34">
        <f>RTM_IEX!L92</f>
        <v>5.31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7.442399999999999E-2</v>
      </c>
      <c r="AD93">
        <f t="shared" si="4"/>
        <v>8.7855759999999989</v>
      </c>
      <c r="AE93">
        <f>'IDT-1'!D93</f>
        <v>0</v>
      </c>
      <c r="AF93" s="24"/>
      <c r="AG93">
        <f t="shared" si="5"/>
        <v>8.7855759999999989</v>
      </c>
      <c r="AI93" s="34">
        <f>PXIL!L93</f>
        <v>0</v>
      </c>
      <c r="AJ93" s="34">
        <f>PXIL!R93</f>
        <v>0</v>
      </c>
      <c r="AK93" s="34">
        <f>RTM_IEX!L93</f>
        <v>3.86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6.6359999999999988E-2</v>
      </c>
      <c r="AD94">
        <f t="shared" si="4"/>
        <v>7.8336399999999999</v>
      </c>
      <c r="AE94">
        <f>'IDT-1'!D94</f>
        <v>0</v>
      </c>
      <c r="AF94" s="24"/>
      <c r="AG94">
        <f t="shared" si="5"/>
        <v>7.8336399999999999</v>
      </c>
      <c r="AI94" s="34">
        <f>PXIL!L94</f>
        <v>0</v>
      </c>
      <c r="AJ94" s="34">
        <f>PXIL!R94</f>
        <v>0</v>
      </c>
      <c r="AK94" s="34">
        <f>RTM_IEX!L94</f>
        <v>2.9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6.6359999999999988E-2</v>
      </c>
      <c r="AD95">
        <f t="shared" si="4"/>
        <v>7.8336399999999999</v>
      </c>
      <c r="AE95">
        <f>'IDT-1'!D95</f>
        <v>0</v>
      </c>
      <c r="AF95" s="24"/>
      <c r="AG95">
        <f t="shared" si="5"/>
        <v>7.8336399999999999</v>
      </c>
      <c r="AI95" s="34">
        <f>PXIL!L95</f>
        <v>0</v>
      </c>
      <c r="AJ95" s="34">
        <f>PXIL!R95</f>
        <v>0</v>
      </c>
      <c r="AK95" s="34">
        <f>RTM_IEX!L95</f>
        <v>2.9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5.8211999999999993E-2</v>
      </c>
      <c r="AD96">
        <f t="shared" si="4"/>
        <v>6.8717879999999996</v>
      </c>
      <c r="AE96">
        <f>'IDT-1'!D96</f>
        <v>0</v>
      </c>
      <c r="AF96" s="24"/>
      <c r="AG96">
        <f t="shared" si="5"/>
        <v>6.8717879999999996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5.8211999999999993E-2</v>
      </c>
      <c r="AD97">
        <f t="shared" si="4"/>
        <v>6.8717879999999996</v>
      </c>
      <c r="AE97">
        <f>'IDT-1'!D97</f>
        <v>0</v>
      </c>
      <c r="AF97" s="24"/>
      <c r="AG97">
        <f t="shared" si="5"/>
        <v>6.8717879999999996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5.8211999999999993E-2</v>
      </c>
      <c r="AD98">
        <f t="shared" si="4"/>
        <v>6.8717879999999996</v>
      </c>
      <c r="AE98">
        <f>'IDT-1'!D98</f>
        <v>0</v>
      </c>
      <c r="AF98" s="24"/>
      <c r="AG98">
        <f t="shared" si="5"/>
        <v>6.8717879999999996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0.11997296995702732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6.0902500000000019E-2</v>
      </c>
      <c r="AB99" s="75">
        <f t="shared" si="6"/>
        <v>0</v>
      </c>
      <c r="AC99">
        <f t="shared" si="6"/>
        <v>2.5384829141577867E-3</v>
      </c>
      <c r="AD99">
        <f t="shared" si="6"/>
        <v>0.27716698704286963</v>
      </c>
      <c r="AE99">
        <f t="shared" ref="AE99:AT99" si="7">SUM(AE3:AE98)/4000</f>
        <v>0</v>
      </c>
      <c r="AG99">
        <f t="shared" si="7"/>
        <v>0.27716698704286963</v>
      </c>
      <c r="AI99">
        <f t="shared" si="7"/>
        <v>0</v>
      </c>
      <c r="AJ99">
        <f t="shared" si="7"/>
        <v>0</v>
      </c>
      <c r="AK99">
        <f t="shared" si="7"/>
        <v>0.11003000000000002</v>
      </c>
      <c r="AL99">
        <f t="shared" si="7"/>
        <v>-1.1200000000000002E-2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1.74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0.17682004199999998</v>
      </c>
      <c r="AD3">
        <f>SUM(B3:AB3,AI3:AV3)-AC3</f>
        <v>20.873184958</v>
      </c>
      <c r="AE3">
        <v>0</v>
      </c>
      <c r="AF3" s="24"/>
      <c r="AG3">
        <f>SUM(AD3:AF3)</f>
        <v>20.873184958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19.310005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1.54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0.175140042</v>
      </c>
      <c r="AD4">
        <f t="shared" ref="AD4:AD67" si="1">SUM(B4:AB4,AI4:AV4)-AC4</f>
        <v>20.674864958000001</v>
      </c>
      <c r="AE4">
        <v>0</v>
      </c>
      <c r="AF4" s="24"/>
      <c r="AG4">
        <f t="shared" ref="AG4:AG67" si="2">SUM(AD4:AF4)</f>
        <v>20.674864958000001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18.025414000000001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0.15141347760000001</v>
      </c>
      <c r="AD5">
        <f t="shared" si="1"/>
        <v>17.874000522400003</v>
      </c>
      <c r="AE5">
        <v>0</v>
      </c>
      <c r="AF5" s="24"/>
      <c r="AG5">
        <f t="shared" si="2"/>
        <v>17.874000522400003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15.439591999999999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0.12969257279999999</v>
      </c>
      <c r="AD6">
        <f t="shared" si="1"/>
        <v>15.3098994272</v>
      </c>
      <c r="AE6">
        <v>0</v>
      </c>
      <c r="AF6" s="24"/>
      <c r="AG6">
        <f t="shared" si="2"/>
        <v>15.3098994272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16.63111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0.13970132399999999</v>
      </c>
      <c r="AD7">
        <f t="shared" si="1"/>
        <v>16.491408675999999</v>
      </c>
      <c r="AE7">
        <v>0</v>
      </c>
      <c r="AF7" s="24"/>
      <c r="AG7">
        <f t="shared" si="2"/>
        <v>16.491408675999999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17.037414999999999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0.14311428599999998</v>
      </c>
      <c r="AD8">
        <f t="shared" si="1"/>
        <v>16.894300714</v>
      </c>
      <c r="AE8">
        <v>0</v>
      </c>
      <c r="AF8" s="24"/>
      <c r="AG8">
        <f t="shared" si="2"/>
        <v>16.894300714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17.03923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0.143129532</v>
      </c>
      <c r="AD9">
        <f t="shared" si="1"/>
        <v>16.896100468</v>
      </c>
      <c r="AE9">
        <v>0</v>
      </c>
      <c r="AF9" s="24"/>
      <c r="AG9">
        <f t="shared" si="2"/>
        <v>16.896100468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15.979428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0.13422719519999998</v>
      </c>
      <c r="AD10">
        <f t="shared" si="1"/>
        <v>15.845200804800001</v>
      </c>
      <c r="AE10">
        <v>0</v>
      </c>
      <c r="AF10" s="24"/>
      <c r="AG10">
        <f t="shared" si="2"/>
        <v>15.845200804800001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16.044273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0.13477189319999999</v>
      </c>
      <c r="AD11">
        <f t="shared" si="1"/>
        <v>15.909501106800001</v>
      </c>
      <c r="AE11">
        <v>0</v>
      </c>
      <c r="AF11" s="24"/>
      <c r="AG11">
        <f t="shared" si="2"/>
        <v>15.909501106800001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15.237697000000001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0.1279966548</v>
      </c>
      <c r="AD12">
        <f t="shared" si="1"/>
        <v>15.1097003452</v>
      </c>
      <c r="AE12">
        <v>0</v>
      </c>
      <c r="AF12" s="24"/>
      <c r="AG12">
        <f t="shared" si="2"/>
        <v>15.1097003452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16.869605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0.141704682</v>
      </c>
      <c r="AD13">
        <f t="shared" si="1"/>
        <v>16.727900318</v>
      </c>
      <c r="AE13">
        <v>0</v>
      </c>
      <c r="AF13" s="24"/>
      <c r="AG13">
        <f t="shared" si="2"/>
        <v>16.727900318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15.886043000000001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0.13344276120000001</v>
      </c>
      <c r="AD14">
        <f t="shared" si="1"/>
        <v>15.752600238800001</v>
      </c>
      <c r="AE14">
        <v>0</v>
      </c>
      <c r="AF14" s="24"/>
      <c r="AG14">
        <f t="shared" si="2"/>
        <v>15.752600238800001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16.884530999999999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0.14183006039999999</v>
      </c>
      <c r="AD15">
        <f t="shared" si="1"/>
        <v>16.742700939599999</v>
      </c>
      <c r="AE15">
        <v>0</v>
      </c>
      <c r="AF15" s="24"/>
      <c r="AG15">
        <f t="shared" si="2"/>
        <v>16.742700939599999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16.476704999999999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0.138404322</v>
      </c>
      <c r="AD16">
        <f t="shared" si="1"/>
        <v>16.338300678</v>
      </c>
      <c r="AE16">
        <v>0</v>
      </c>
      <c r="AF16" s="24"/>
      <c r="AG16">
        <f t="shared" si="2"/>
        <v>16.338300678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16.364663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0.13746316919999998</v>
      </c>
      <c r="AD17">
        <f t="shared" si="1"/>
        <v>16.2271998308</v>
      </c>
      <c r="AE17">
        <v>0</v>
      </c>
      <c r="AF17" s="24"/>
      <c r="AG17">
        <f t="shared" si="2"/>
        <v>16.2271998308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17.394210999999999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0.14611137239999997</v>
      </c>
      <c r="AD18">
        <f t="shared" si="1"/>
        <v>17.248099627599998</v>
      </c>
      <c r="AE18">
        <v>0</v>
      </c>
      <c r="AF18" s="24"/>
      <c r="AG18">
        <f t="shared" si="2"/>
        <v>17.248099627599998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0.28999999999999998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0.16464004199999999</v>
      </c>
      <c r="AD19">
        <f t="shared" si="1"/>
        <v>19.435364958000001</v>
      </c>
      <c r="AE19">
        <v>0</v>
      </c>
      <c r="AF19" s="24"/>
      <c r="AG19">
        <f t="shared" si="2"/>
        <v>19.435364958000001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0.57999999999999996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0.16707604199999998</v>
      </c>
      <c r="AD20">
        <f t="shared" si="1"/>
        <v>19.722928957999997</v>
      </c>
      <c r="AE20">
        <v>0</v>
      </c>
      <c r="AF20" s="24"/>
      <c r="AG20">
        <f t="shared" si="2"/>
        <v>19.722928957999997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2.12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0.18001204200000001</v>
      </c>
      <c r="AD21">
        <f t="shared" si="1"/>
        <v>21.249992958</v>
      </c>
      <c r="AE21">
        <v>0</v>
      </c>
      <c r="AF21" s="24"/>
      <c r="AG21">
        <f t="shared" si="2"/>
        <v>21.249992958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2.61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0.18631204199999998</v>
      </c>
      <c r="AD22">
        <f t="shared" si="1"/>
        <v>21.993692958</v>
      </c>
      <c r="AE22">
        <v>0</v>
      </c>
      <c r="AF22" s="24"/>
      <c r="AG22">
        <f t="shared" si="2"/>
        <v>21.993692958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0.26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5.89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0.21168004199999998</v>
      </c>
      <c r="AD23">
        <f t="shared" si="1"/>
        <v>24.988324958</v>
      </c>
      <c r="AE23">
        <v>0</v>
      </c>
      <c r="AF23" s="24"/>
      <c r="AG23">
        <f t="shared" si="2"/>
        <v>24.988324958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11.2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0.25628404199999999</v>
      </c>
      <c r="AD24">
        <f t="shared" si="1"/>
        <v>30.253720957999999</v>
      </c>
      <c r="AE24">
        <v>0</v>
      </c>
      <c r="AF24" s="24"/>
      <c r="AG24">
        <f t="shared" si="2"/>
        <v>30.253720957999999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5.12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0.20521204200000001</v>
      </c>
      <c r="AD25">
        <f t="shared" si="1"/>
        <v>24.224792958000002</v>
      </c>
      <c r="AE25">
        <v>0</v>
      </c>
      <c r="AF25" s="24"/>
      <c r="AG25">
        <f t="shared" si="2"/>
        <v>24.224792958000002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6.57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0.21739204199999998</v>
      </c>
      <c r="AD26">
        <f t="shared" si="1"/>
        <v>25.662612958</v>
      </c>
      <c r="AE26">
        <v>0</v>
      </c>
      <c r="AF26" s="24"/>
      <c r="AG26">
        <f t="shared" si="2"/>
        <v>25.662612958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6.66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0.21814804199999999</v>
      </c>
      <c r="AD27">
        <f t="shared" si="1"/>
        <v>25.751856958000001</v>
      </c>
      <c r="AE27">
        <v>0</v>
      </c>
      <c r="AF27" s="24"/>
      <c r="AG27">
        <f t="shared" si="2"/>
        <v>25.751856958000001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6.86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0.21982804199999997</v>
      </c>
      <c r="AD28">
        <f t="shared" si="1"/>
        <v>25.950176958</v>
      </c>
      <c r="AE28">
        <v>0</v>
      </c>
      <c r="AF28" s="24"/>
      <c r="AG28">
        <f t="shared" si="2"/>
        <v>25.950176958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8.11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0.23032804199999998</v>
      </c>
      <c r="AD29">
        <f t="shared" si="1"/>
        <v>27.189676958</v>
      </c>
      <c r="AE29">
        <v>0</v>
      </c>
      <c r="AF29" s="24"/>
      <c r="AG29">
        <f t="shared" si="2"/>
        <v>27.189676958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0.20924404199999996</v>
      </c>
      <c r="AD30">
        <f t="shared" si="1"/>
        <v>24.700760957999996</v>
      </c>
      <c r="AE30">
        <v>0</v>
      </c>
      <c r="AF30" s="24"/>
      <c r="AG30">
        <f t="shared" si="2"/>
        <v>24.700760957999996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0.21084004200000001</v>
      </c>
      <c r="AD31">
        <f t="shared" si="1"/>
        <v>24.889164957999999</v>
      </c>
      <c r="AE31">
        <v>0</v>
      </c>
      <c r="AF31" s="24"/>
      <c r="AG31">
        <f t="shared" si="2"/>
        <v>24.889164957999999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5.79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0.22218004199999999</v>
      </c>
      <c r="AD32">
        <f t="shared" si="1"/>
        <v>26.227824957999999</v>
      </c>
      <c r="AE32">
        <v>0</v>
      </c>
      <c r="AF32" s="24"/>
      <c r="AG32">
        <f t="shared" si="2"/>
        <v>26.227824957999999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7.14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0.19866004199999998</v>
      </c>
      <c r="AD33">
        <f t="shared" si="1"/>
        <v>23.451344958</v>
      </c>
      <c r="AE33">
        <v>0</v>
      </c>
      <c r="AF33" s="24"/>
      <c r="AG33">
        <f t="shared" si="2"/>
        <v>23.451344958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4.34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0.19303204199999999</v>
      </c>
      <c r="AD34">
        <f t="shared" si="1"/>
        <v>22.786972958</v>
      </c>
      <c r="AE34">
        <v>0</v>
      </c>
      <c r="AF34" s="24"/>
      <c r="AG34">
        <f t="shared" si="2"/>
        <v>22.786972958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3.67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0.19866004199999998</v>
      </c>
      <c r="AD35">
        <f t="shared" si="1"/>
        <v>23.451344958</v>
      </c>
      <c r="AE35">
        <v>0</v>
      </c>
      <c r="AF35" s="24"/>
      <c r="AG35">
        <f t="shared" si="2"/>
        <v>23.451344958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4.34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0.19950004199999999</v>
      </c>
      <c r="AD36">
        <f t="shared" si="1"/>
        <v>23.550504958000001</v>
      </c>
      <c r="AE36">
        <v>0</v>
      </c>
      <c r="AF36" s="24"/>
      <c r="AG36">
        <f t="shared" si="2"/>
        <v>23.550504958000001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4.4400000000000004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0.22302004199999997</v>
      </c>
      <c r="AD37">
        <f t="shared" si="1"/>
        <v>26.326984957999997</v>
      </c>
      <c r="AE37">
        <v>0</v>
      </c>
      <c r="AF37" s="24"/>
      <c r="AG37">
        <f t="shared" si="2"/>
        <v>26.326984957999997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7.24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0.203532042</v>
      </c>
      <c r="AD38">
        <f t="shared" si="1"/>
        <v>24.026472957999999</v>
      </c>
      <c r="AE38">
        <v>0</v>
      </c>
      <c r="AF38" s="24"/>
      <c r="AG38">
        <f t="shared" si="2"/>
        <v>24.026472957999999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4.92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0.18900004199999998</v>
      </c>
      <c r="AD39">
        <f t="shared" si="1"/>
        <v>22.311004958000002</v>
      </c>
      <c r="AE39">
        <v>0</v>
      </c>
      <c r="AF39" s="24"/>
      <c r="AG39">
        <f t="shared" si="2"/>
        <v>22.311004958000002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3.19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0.20764804199999998</v>
      </c>
      <c r="AD40">
        <f t="shared" si="1"/>
        <v>24.512356958000002</v>
      </c>
      <c r="AE40">
        <v>0</v>
      </c>
      <c r="AF40" s="24"/>
      <c r="AG40">
        <f t="shared" si="2"/>
        <v>24.512356958000002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5.41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0.210084042</v>
      </c>
      <c r="AD41">
        <f t="shared" si="1"/>
        <v>24.799920958000001</v>
      </c>
      <c r="AE41">
        <v>0</v>
      </c>
      <c r="AF41" s="24"/>
      <c r="AG41">
        <f t="shared" si="2"/>
        <v>24.799920958000001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0.20109604199999997</v>
      </c>
      <c r="AD42">
        <f t="shared" si="1"/>
        <v>23.738908958</v>
      </c>
      <c r="AE42">
        <v>0</v>
      </c>
      <c r="AF42" s="24"/>
      <c r="AG42">
        <f t="shared" si="2"/>
        <v>23.738908958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4.63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0.18975604199999999</v>
      </c>
      <c r="AD43">
        <f t="shared" si="1"/>
        <v>22.400248958000002</v>
      </c>
      <c r="AE43">
        <v>0</v>
      </c>
      <c r="AF43" s="24"/>
      <c r="AG43">
        <f t="shared" si="2"/>
        <v>22.400248958000002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3.28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0.19303204199999999</v>
      </c>
      <c r="AD44">
        <f t="shared" si="1"/>
        <v>22.786972958</v>
      </c>
      <c r="AE44">
        <v>0</v>
      </c>
      <c r="AF44" s="24"/>
      <c r="AG44">
        <f t="shared" si="2"/>
        <v>22.786972958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3.67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0.18900004199999998</v>
      </c>
      <c r="AD45">
        <f t="shared" si="1"/>
        <v>22.311004958000002</v>
      </c>
      <c r="AE45">
        <v>0</v>
      </c>
      <c r="AF45" s="24"/>
      <c r="AG45">
        <f t="shared" si="2"/>
        <v>22.311004958000002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3.19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0.175140042</v>
      </c>
      <c r="AD46">
        <f t="shared" si="1"/>
        <v>20.674864958000001</v>
      </c>
      <c r="AE46">
        <v>0</v>
      </c>
      <c r="AF46" s="24"/>
      <c r="AG46">
        <f t="shared" si="2"/>
        <v>20.674864958000001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1.54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0.16707604199999998</v>
      </c>
      <c r="AD47">
        <f t="shared" si="1"/>
        <v>19.722928957999997</v>
      </c>
      <c r="AE47">
        <v>0</v>
      </c>
      <c r="AF47" s="24"/>
      <c r="AG47">
        <f t="shared" si="2"/>
        <v>19.722928957999997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17.687273999999999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0.14857310159999998</v>
      </c>
      <c r="AD48">
        <f t="shared" si="1"/>
        <v>17.538700898399998</v>
      </c>
      <c r="AE48">
        <v>0</v>
      </c>
      <c r="AF48" s="24"/>
      <c r="AG48">
        <f t="shared" si="2"/>
        <v>17.538700898399998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18.773295999999998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0.15769568639999998</v>
      </c>
      <c r="AD49">
        <f t="shared" si="1"/>
        <v>18.615600313599998</v>
      </c>
      <c r="AE49">
        <v>0</v>
      </c>
      <c r="AF49" s="24"/>
      <c r="AG49">
        <f t="shared" si="2"/>
        <v>18.615600313599998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0.19866004199999998</v>
      </c>
      <c r="AD50">
        <f t="shared" si="1"/>
        <v>23.451344958</v>
      </c>
      <c r="AE50">
        <v>0</v>
      </c>
      <c r="AF50" s="24"/>
      <c r="AG50">
        <f t="shared" si="2"/>
        <v>23.451344958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4.34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0.191436042</v>
      </c>
      <c r="AD51">
        <f t="shared" si="1"/>
        <v>22.598568958000001</v>
      </c>
      <c r="AE51">
        <v>0</v>
      </c>
      <c r="AF51" s="24"/>
      <c r="AG51">
        <f t="shared" si="2"/>
        <v>22.598568958000001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3.48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0.200340042</v>
      </c>
      <c r="AD52">
        <f t="shared" si="1"/>
        <v>23.649664957999999</v>
      </c>
      <c r="AE52">
        <v>0</v>
      </c>
      <c r="AF52" s="24"/>
      <c r="AG52">
        <f t="shared" si="2"/>
        <v>23.649664957999999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4.54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0.16707604199999998</v>
      </c>
      <c r="AD53">
        <f t="shared" si="1"/>
        <v>19.722928957999997</v>
      </c>
      <c r="AE53">
        <v>0</v>
      </c>
      <c r="AF53" s="24"/>
      <c r="AG53">
        <f t="shared" si="2"/>
        <v>19.722928957999997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0.57999999999999996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0.20924404199999999</v>
      </c>
      <c r="AD54">
        <f t="shared" si="1"/>
        <v>24.700760957999996</v>
      </c>
      <c r="AE54">
        <v>0</v>
      </c>
      <c r="AF54" s="24"/>
      <c r="AG54">
        <f t="shared" si="2"/>
        <v>24.700760957999996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0.178416042</v>
      </c>
      <c r="AD55">
        <f t="shared" si="1"/>
        <v>21.061588958000002</v>
      </c>
      <c r="AE55">
        <v>0</v>
      </c>
      <c r="AF55" s="24"/>
      <c r="AG55">
        <f t="shared" si="2"/>
        <v>21.061588958000002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1.93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0.182448042</v>
      </c>
      <c r="AD56">
        <f t="shared" si="1"/>
        <v>21.537556958</v>
      </c>
      <c r="AE56">
        <v>0</v>
      </c>
      <c r="AF56" s="24"/>
      <c r="AG56">
        <f t="shared" si="2"/>
        <v>21.537556958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2.41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0.20521204199999998</v>
      </c>
      <c r="AD57">
        <f t="shared" si="1"/>
        <v>24.224792958000002</v>
      </c>
      <c r="AE57">
        <v>0</v>
      </c>
      <c r="AF57" s="24"/>
      <c r="AG57">
        <f t="shared" si="2"/>
        <v>24.224792958000002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5.12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0.197904042</v>
      </c>
      <c r="AD58">
        <f t="shared" si="1"/>
        <v>23.362100957999999</v>
      </c>
      <c r="AE58">
        <v>0</v>
      </c>
      <c r="AF58" s="24"/>
      <c r="AG58">
        <f t="shared" si="2"/>
        <v>23.362100957999999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4.25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0.18656404199999999</v>
      </c>
      <c r="AD59">
        <f t="shared" si="1"/>
        <v>22.023440957999998</v>
      </c>
      <c r="AE59">
        <v>0</v>
      </c>
      <c r="AF59" s="24"/>
      <c r="AG59">
        <f t="shared" si="2"/>
        <v>22.023440957999998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0.203532042</v>
      </c>
      <c r="AD60">
        <f t="shared" si="1"/>
        <v>24.026472957999999</v>
      </c>
      <c r="AE60">
        <v>0</v>
      </c>
      <c r="AF60" s="24"/>
      <c r="AG60">
        <f t="shared" si="2"/>
        <v>24.026472957999999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4.92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0.21411604199999998</v>
      </c>
      <c r="AD61">
        <f t="shared" si="1"/>
        <v>25.275888957999999</v>
      </c>
      <c r="AE61">
        <v>0</v>
      </c>
      <c r="AF61" s="24"/>
      <c r="AG61">
        <f t="shared" si="2"/>
        <v>25.275888957999999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6.18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0.231924042</v>
      </c>
      <c r="AD62">
        <f t="shared" si="1"/>
        <v>27.378080958000002</v>
      </c>
      <c r="AE62">
        <v>0</v>
      </c>
      <c r="AF62" s="24"/>
      <c r="AG62">
        <f t="shared" si="2"/>
        <v>27.378080958000002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8.3000000000000007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0.21571204199999999</v>
      </c>
      <c r="AD63">
        <f t="shared" si="1"/>
        <v>25.464292958000001</v>
      </c>
      <c r="AE63">
        <v>0</v>
      </c>
      <c r="AF63" s="24"/>
      <c r="AG63">
        <f t="shared" si="2"/>
        <v>25.464292958000001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6.37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0.21571204199999999</v>
      </c>
      <c r="AD64">
        <f t="shared" si="1"/>
        <v>25.464292958000001</v>
      </c>
      <c r="AE64">
        <v>0</v>
      </c>
      <c r="AF64" s="24"/>
      <c r="AG64">
        <f t="shared" si="2"/>
        <v>25.464292958000001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6.37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0.23436004199999999</v>
      </c>
      <c r="AD65">
        <f t="shared" si="1"/>
        <v>27.665644958000001</v>
      </c>
      <c r="AE65">
        <v>0</v>
      </c>
      <c r="AF65" s="24"/>
      <c r="AG65">
        <f t="shared" si="2"/>
        <v>27.665644958000001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8.59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0.21168004199999998</v>
      </c>
      <c r="AD66">
        <f t="shared" si="1"/>
        <v>24.988324958</v>
      </c>
      <c r="AE66">
        <v>0</v>
      </c>
      <c r="AF66" s="24"/>
      <c r="AG66">
        <f t="shared" si="2"/>
        <v>24.988324958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5.89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0.20680804199999997</v>
      </c>
      <c r="AD67">
        <f t="shared" si="1"/>
        <v>24.413196958</v>
      </c>
      <c r="AE67">
        <v>0</v>
      </c>
      <c r="AF67" s="24"/>
      <c r="AG67">
        <f t="shared" si="2"/>
        <v>24.413196958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5.31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0.22218004199999999</v>
      </c>
      <c r="AD68">
        <f t="shared" ref="AD68:AD98" si="4">SUM(B68:AB68,AI68:AV68)-AC68</f>
        <v>26.227824957999999</v>
      </c>
      <c r="AE68">
        <v>0</v>
      </c>
      <c r="AF68" s="24"/>
      <c r="AG68">
        <f t="shared" ref="AG68:AG98" si="5">SUM(AD68:AF68)</f>
        <v>26.227824957999999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7.14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0.21168004199999998</v>
      </c>
      <c r="AD69">
        <f t="shared" si="4"/>
        <v>24.988324958</v>
      </c>
      <c r="AE69">
        <v>0</v>
      </c>
      <c r="AF69" s="24"/>
      <c r="AG69">
        <f t="shared" si="5"/>
        <v>24.988324958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5.89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0.20764804199999998</v>
      </c>
      <c r="AD70">
        <f t="shared" si="4"/>
        <v>24.512356958000002</v>
      </c>
      <c r="AE70">
        <v>0</v>
      </c>
      <c r="AF70" s="24"/>
      <c r="AG70">
        <f t="shared" si="5"/>
        <v>24.512356958000002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5.41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0.24334804199999999</v>
      </c>
      <c r="AD71">
        <f t="shared" si="4"/>
        <v>28.726656958</v>
      </c>
      <c r="AE71">
        <v>0</v>
      </c>
      <c r="AF71" s="24"/>
      <c r="AG71">
        <f t="shared" si="5"/>
        <v>28.726656958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9.66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0.23360404199999998</v>
      </c>
      <c r="AD72">
        <f t="shared" si="4"/>
        <v>27.576400958000001</v>
      </c>
      <c r="AE72">
        <v>0</v>
      </c>
      <c r="AF72" s="24"/>
      <c r="AG72">
        <f t="shared" si="5"/>
        <v>27.576400958000001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0.20596804199999999</v>
      </c>
      <c r="AD73">
        <f t="shared" si="4"/>
        <v>24.314036958000003</v>
      </c>
      <c r="AE73">
        <v>0</v>
      </c>
      <c r="AF73" s="24"/>
      <c r="AG73">
        <f t="shared" si="5"/>
        <v>24.314036958000003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5.21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0.21252004199999999</v>
      </c>
      <c r="AD74">
        <f t="shared" si="4"/>
        <v>25.087484957999997</v>
      </c>
      <c r="AE74">
        <v>0</v>
      </c>
      <c r="AF74" s="24"/>
      <c r="AG74">
        <f t="shared" si="5"/>
        <v>25.087484957999997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5.99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0.24007204199999999</v>
      </c>
      <c r="AD75">
        <f t="shared" si="4"/>
        <v>28.339932957999999</v>
      </c>
      <c r="AE75">
        <v>0</v>
      </c>
      <c r="AF75" s="24"/>
      <c r="AG75">
        <f t="shared" si="5"/>
        <v>28.339932957999999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9.27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0.194628042</v>
      </c>
      <c r="AD76">
        <f t="shared" si="4"/>
        <v>22.975376957999998</v>
      </c>
      <c r="AE76">
        <v>0</v>
      </c>
      <c r="AF76" s="24"/>
      <c r="AG76">
        <f t="shared" si="5"/>
        <v>22.975376957999998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3.86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0.18732004199999999</v>
      </c>
      <c r="AD77">
        <f t="shared" si="4"/>
        <v>22.112684957999999</v>
      </c>
      <c r="AE77">
        <v>0</v>
      </c>
      <c r="AF77" s="24"/>
      <c r="AG77">
        <f t="shared" si="5"/>
        <v>22.112684957999999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2.99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0.28999999999999998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0.184800042</v>
      </c>
      <c r="AD78">
        <f t="shared" si="4"/>
        <v>21.815204957999999</v>
      </c>
      <c r="AE78">
        <v>0</v>
      </c>
      <c r="AF78" s="24"/>
      <c r="AG78">
        <f t="shared" si="5"/>
        <v>21.815204957999999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0.57999999999999996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0.19110004199999997</v>
      </c>
      <c r="AD79">
        <f t="shared" si="4"/>
        <v>22.558904957999999</v>
      </c>
      <c r="AE79">
        <v>0</v>
      </c>
      <c r="AF79" s="24"/>
      <c r="AG79">
        <f t="shared" si="5"/>
        <v>22.558904957999999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2.86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1.45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0.207060042</v>
      </c>
      <c r="AD80">
        <f t="shared" si="4"/>
        <v>24.442944958000002</v>
      </c>
      <c r="AE80">
        <v>0</v>
      </c>
      <c r="AF80" s="24"/>
      <c r="AG80">
        <f t="shared" si="5"/>
        <v>24.442944958000002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3.89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0.22218004199999999</v>
      </c>
      <c r="AD81">
        <f t="shared" si="4"/>
        <v>26.227824957999999</v>
      </c>
      <c r="AE81">
        <v>0</v>
      </c>
      <c r="AF81" s="24"/>
      <c r="AG81">
        <f t="shared" si="5"/>
        <v>26.227824957999999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7.14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0.22461604199999999</v>
      </c>
      <c r="AD82">
        <f t="shared" si="4"/>
        <v>26.515388957999999</v>
      </c>
      <c r="AE82">
        <v>0</v>
      </c>
      <c r="AF82" s="24"/>
      <c r="AG82">
        <f t="shared" si="5"/>
        <v>26.515388957999999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7.43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3.09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0.247632042</v>
      </c>
      <c r="AD83">
        <f t="shared" si="4"/>
        <v>29.232372957999999</v>
      </c>
      <c r="AE83">
        <v>0</v>
      </c>
      <c r="AF83" s="24"/>
      <c r="AG83">
        <f t="shared" si="5"/>
        <v>29.232372957999999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7.08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2.0299999999999998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0.23301604200000001</v>
      </c>
      <c r="AD84">
        <f t="shared" si="4"/>
        <v>27.506988958000004</v>
      </c>
      <c r="AE84">
        <v>0</v>
      </c>
      <c r="AF84" s="24"/>
      <c r="AG84">
        <f t="shared" si="5"/>
        <v>27.506988958000004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6.4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4.0599999999999996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0.25872004199999998</v>
      </c>
      <c r="AD85">
        <f t="shared" si="4"/>
        <v>30.541284957999999</v>
      </c>
      <c r="AE85">
        <v>0</v>
      </c>
      <c r="AF85" s="24"/>
      <c r="AG85">
        <f t="shared" si="5"/>
        <v>30.541284957999999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7.43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0.228816042</v>
      </c>
      <c r="AD86">
        <f t="shared" si="4"/>
        <v>27.011188958000005</v>
      </c>
      <c r="AE86">
        <v>0</v>
      </c>
      <c r="AF86" s="24"/>
      <c r="AG86">
        <f t="shared" si="5"/>
        <v>27.011188958000005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6.1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0.187740042</v>
      </c>
      <c r="AD87">
        <f t="shared" si="4"/>
        <v>22.162264957999998</v>
      </c>
      <c r="AE87">
        <v>0</v>
      </c>
      <c r="AF87" s="24"/>
      <c r="AG87">
        <f t="shared" si="5"/>
        <v>22.162264957999998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0.14000000000000001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6.37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0.21571204199999999</v>
      </c>
      <c r="AD88">
        <f t="shared" si="4"/>
        <v>25.464292958000001</v>
      </c>
      <c r="AE88">
        <v>0</v>
      </c>
      <c r="AF88" s="24"/>
      <c r="AG88">
        <f t="shared" si="5"/>
        <v>25.464292958000001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3.09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0.18933604200000001</v>
      </c>
      <c r="AD89">
        <f t="shared" si="4"/>
        <v>22.350668958</v>
      </c>
      <c r="AE89">
        <v>0</v>
      </c>
      <c r="AF89" s="24"/>
      <c r="AG89">
        <f t="shared" si="5"/>
        <v>22.350668958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0.14000000000000001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3.96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0.197400042</v>
      </c>
      <c r="AD90">
        <f t="shared" si="4"/>
        <v>23.302604958</v>
      </c>
      <c r="AE90">
        <v>0</v>
      </c>
      <c r="AF90" s="24"/>
      <c r="AG90">
        <f t="shared" si="5"/>
        <v>23.302604958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0.23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0.19000804200000002</v>
      </c>
      <c r="AD91">
        <f t="shared" si="4"/>
        <v>22.429996958000004</v>
      </c>
      <c r="AE91">
        <v>0</v>
      </c>
      <c r="AF91" s="24"/>
      <c r="AG91">
        <f t="shared" si="5"/>
        <v>22.429996958000004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1.48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0.87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0.19000804199999999</v>
      </c>
      <c r="AD92">
        <f t="shared" si="4"/>
        <v>22.429996958000004</v>
      </c>
      <c r="AE92">
        <v>0</v>
      </c>
      <c r="AF92" s="24"/>
      <c r="AG92">
        <f t="shared" si="5"/>
        <v>22.429996958000004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2.44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0.175140042</v>
      </c>
      <c r="AD93">
        <f t="shared" si="4"/>
        <v>20.674864958000001</v>
      </c>
      <c r="AE93">
        <v>0</v>
      </c>
      <c r="AF93" s="24"/>
      <c r="AG93">
        <f t="shared" si="5"/>
        <v>20.674864958000001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1.54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0.188160042</v>
      </c>
      <c r="AD94">
        <f t="shared" si="4"/>
        <v>22.211844958</v>
      </c>
      <c r="AE94">
        <v>0</v>
      </c>
      <c r="AF94" s="24"/>
      <c r="AG94">
        <f t="shared" si="5"/>
        <v>22.211844958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3.09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0.20680804199999997</v>
      </c>
      <c r="AD95">
        <f t="shared" si="4"/>
        <v>24.413196958</v>
      </c>
      <c r="AE95">
        <v>0</v>
      </c>
      <c r="AF95" s="24"/>
      <c r="AG95">
        <f t="shared" si="5"/>
        <v>24.413196958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5.31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0.179256042</v>
      </c>
      <c r="AD96">
        <f t="shared" si="4"/>
        <v>21.160748958000003</v>
      </c>
      <c r="AE96">
        <v>0</v>
      </c>
      <c r="AF96" s="24"/>
      <c r="AG96">
        <f t="shared" si="5"/>
        <v>21.160748958000003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2.0299999999999998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0.16707604199999998</v>
      </c>
      <c r="AD97">
        <f t="shared" si="4"/>
        <v>19.722928957999997</v>
      </c>
      <c r="AE97">
        <v>0</v>
      </c>
      <c r="AF97" s="24"/>
      <c r="AG97">
        <f t="shared" si="5"/>
        <v>19.722928957999997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0.57999999999999996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19.310005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0.16220404199999999</v>
      </c>
      <c r="AD98">
        <f t="shared" si="4"/>
        <v>19.147800958000001</v>
      </c>
      <c r="AE98">
        <v>0</v>
      </c>
      <c r="AF98" s="24"/>
      <c r="AG98">
        <f t="shared" si="5"/>
        <v>19.147800958000001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0.4531427217500007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2.4310000000000002E-2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4.623886862699998E-3</v>
      </c>
      <c r="AD99">
        <f t="shared" si="6"/>
        <v>0.54583883488730012</v>
      </c>
      <c r="AE99">
        <f t="shared" ref="AE99:AT99" si="8">SUM(AE3:AE98)/4000</f>
        <v>0</v>
      </c>
      <c r="AG99">
        <f t="shared" si="8"/>
        <v>0.54583883488730012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7.3010000000000005E-2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'[1]23'!B5</f>
        <v>270</v>
      </c>
      <c r="C3" s="16">
        <f>'[1]23'!C5</f>
        <v>0</v>
      </c>
      <c r="D3" s="16">
        <f>'[1]23'!D5</f>
        <v>30</v>
      </c>
      <c r="E3" s="16">
        <f>'[1]23'!E5</f>
        <v>0</v>
      </c>
      <c r="F3" s="15">
        <f>SUM(B3:E3)</f>
        <v>300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270</v>
      </c>
      <c r="C4" s="16">
        <f>'[1]23'!C6</f>
        <v>0</v>
      </c>
      <c r="D4" s="16">
        <f>'[1]23'!D6</f>
        <v>30</v>
      </c>
      <c r="E4" s="16">
        <f>'[1]23'!E6</f>
        <v>0</v>
      </c>
      <c r="F4" s="15">
        <f>SUM(B4:E4)</f>
        <v>300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270</v>
      </c>
      <c r="C5" s="16">
        <f>'[1]23'!C7</f>
        <v>0</v>
      </c>
      <c r="D5" s="16">
        <f>'[1]23'!D7</f>
        <v>30</v>
      </c>
      <c r="E5" s="16">
        <f>'[1]23'!E7</f>
        <v>0</v>
      </c>
      <c r="F5" s="15">
        <f t="shared" ref="F5:F68" si="6">SUM(B5:E5)</f>
        <v>300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'[1]23'!B8</f>
        <v>270</v>
      </c>
      <c r="C6" s="16">
        <f>'[1]23'!C8</f>
        <v>0</v>
      </c>
      <c r="D6" s="16">
        <f>'[1]23'!D8</f>
        <v>30</v>
      </c>
      <c r="E6" s="16">
        <f>'[1]23'!E8</f>
        <v>0</v>
      </c>
      <c r="F6" s="15">
        <f t="shared" si="6"/>
        <v>300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270</v>
      </c>
      <c r="C7" s="16">
        <f>'[1]23'!C9</f>
        <v>0</v>
      </c>
      <c r="D7" s="16">
        <f>'[1]23'!D9</f>
        <v>30</v>
      </c>
      <c r="E7" s="16">
        <f>'[1]23'!E9</f>
        <v>0</v>
      </c>
      <c r="F7" s="15">
        <f t="shared" si="6"/>
        <v>300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270</v>
      </c>
      <c r="C8" s="16">
        <f>'[1]23'!C10</f>
        <v>0</v>
      </c>
      <c r="D8" s="16">
        <f>'[1]23'!D10</f>
        <v>30</v>
      </c>
      <c r="E8" s="16">
        <f>'[1]23'!E10</f>
        <v>0</v>
      </c>
      <c r="F8" s="15">
        <f t="shared" si="6"/>
        <v>300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270</v>
      </c>
      <c r="C9" s="16">
        <f>'[1]23'!C11</f>
        <v>0</v>
      </c>
      <c r="D9" s="16">
        <f>'[1]23'!D11</f>
        <v>30</v>
      </c>
      <c r="E9" s="16">
        <f>'[1]23'!E11</f>
        <v>0</v>
      </c>
      <c r="F9" s="15">
        <f t="shared" si="6"/>
        <v>300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270</v>
      </c>
      <c r="C10" s="16">
        <f>'[1]23'!C12</f>
        <v>0</v>
      </c>
      <c r="D10" s="16">
        <f>'[1]23'!D12</f>
        <v>30</v>
      </c>
      <c r="E10" s="16">
        <f>'[1]23'!E12</f>
        <v>0</v>
      </c>
      <c r="F10" s="15">
        <f t="shared" si="6"/>
        <v>300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270</v>
      </c>
      <c r="C11" s="16">
        <f>'[1]23'!C13</f>
        <v>0</v>
      </c>
      <c r="D11" s="16">
        <f>'[1]23'!D13</f>
        <v>30</v>
      </c>
      <c r="E11" s="16">
        <f>'[1]23'!E13</f>
        <v>0</v>
      </c>
      <c r="F11" s="15">
        <f t="shared" si="6"/>
        <v>300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270</v>
      </c>
      <c r="C12" s="16">
        <f>'[1]23'!C14</f>
        <v>0</v>
      </c>
      <c r="D12" s="16">
        <f>'[1]23'!D14</f>
        <v>30</v>
      </c>
      <c r="E12" s="16">
        <f>'[1]23'!E14</f>
        <v>0</v>
      </c>
      <c r="F12" s="15">
        <f t="shared" si="6"/>
        <v>300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270</v>
      </c>
      <c r="C13" s="16">
        <f>'[1]23'!C15</f>
        <v>0</v>
      </c>
      <c r="D13" s="16">
        <f>'[1]23'!D15</f>
        <v>30</v>
      </c>
      <c r="E13" s="16">
        <f>'[1]23'!E15</f>
        <v>0</v>
      </c>
      <c r="F13" s="15">
        <f t="shared" si="6"/>
        <v>300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270</v>
      </c>
      <c r="C14" s="16">
        <f>'[1]23'!C16</f>
        <v>0</v>
      </c>
      <c r="D14" s="16">
        <f>'[1]23'!D16</f>
        <v>30</v>
      </c>
      <c r="E14" s="16">
        <f>'[1]23'!E16</f>
        <v>0</v>
      </c>
      <c r="F14" s="15">
        <f t="shared" si="6"/>
        <v>300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270</v>
      </c>
      <c r="C15" s="16">
        <f>'[1]23'!C17</f>
        <v>0</v>
      </c>
      <c r="D15" s="16">
        <f>'[1]23'!D17</f>
        <v>30</v>
      </c>
      <c r="E15" s="16">
        <f>'[1]23'!E17</f>
        <v>0</v>
      </c>
      <c r="F15" s="15">
        <f t="shared" si="6"/>
        <v>300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270</v>
      </c>
      <c r="C16" s="16">
        <f>'[1]23'!C18</f>
        <v>0</v>
      </c>
      <c r="D16" s="16">
        <f>'[1]23'!D18</f>
        <v>30</v>
      </c>
      <c r="E16" s="16">
        <f>'[1]23'!E18</f>
        <v>0</v>
      </c>
      <c r="F16" s="15">
        <f t="shared" si="6"/>
        <v>300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270</v>
      </c>
      <c r="C17" s="16">
        <f>'[1]23'!C19</f>
        <v>0</v>
      </c>
      <c r="D17" s="16">
        <f>'[1]23'!D19</f>
        <v>30</v>
      </c>
      <c r="E17" s="16">
        <f>'[1]23'!E19</f>
        <v>0</v>
      </c>
      <c r="F17" s="15">
        <f t="shared" si="6"/>
        <v>300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270</v>
      </c>
      <c r="C18" s="16">
        <f>'[1]23'!C20</f>
        <v>0</v>
      </c>
      <c r="D18" s="16">
        <f>'[1]23'!D20</f>
        <v>30</v>
      </c>
      <c r="E18" s="16">
        <f>'[1]23'!E20</f>
        <v>0</v>
      </c>
      <c r="F18" s="15">
        <f t="shared" si="6"/>
        <v>300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270</v>
      </c>
      <c r="C19" s="16">
        <f>'[1]23'!C21</f>
        <v>0</v>
      </c>
      <c r="D19" s="16">
        <f>'[1]23'!D21</f>
        <v>30</v>
      </c>
      <c r="E19" s="16">
        <f>'[1]23'!E21</f>
        <v>0</v>
      </c>
      <c r="F19" s="15">
        <f t="shared" si="6"/>
        <v>300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270</v>
      </c>
      <c r="C20" s="16">
        <f>'[1]23'!C22</f>
        <v>0</v>
      </c>
      <c r="D20" s="16">
        <f>'[1]23'!D22</f>
        <v>30</v>
      </c>
      <c r="E20" s="16">
        <f>'[1]23'!E22</f>
        <v>0</v>
      </c>
      <c r="F20" s="15">
        <f t="shared" si="6"/>
        <v>300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270</v>
      </c>
      <c r="C21" s="16">
        <f>'[1]23'!C23</f>
        <v>0</v>
      </c>
      <c r="D21" s="16">
        <f>'[1]23'!D23</f>
        <v>30</v>
      </c>
      <c r="E21" s="16">
        <f>'[1]23'!E23</f>
        <v>0</v>
      </c>
      <c r="F21" s="15">
        <f t="shared" si="6"/>
        <v>300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270</v>
      </c>
      <c r="C22" s="16">
        <f>'[1]23'!C24</f>
        <v>0</v>
      </c>
      <c r="D22" s="16">
        <f>'[1]23'!D24</f>
        <v>30</v>
      </c>
      <c r="E22" s="16">
        <f>'[1]23'!E24</f>
        <v>0</v>
      </c>
      <c r="F22" s="15">
        <f t="shared" si="6"/>
        <v>300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270</v>
      </c>
      <c r="C23" s="16">
        <f>'[1]23'!C25</f>
        <v>0</v>
      </c>
      <c r="D23" s="16">
        <f>'[1]23'!D25</f>
        <v>30</v>
      </c>
      <c r="E23" s="16">
        <f>'[1]23'!E25</f>
        <v>0</v>
      </c>
      <c r="F23" s="15">
        <f t="shared" si="6"/>
        <v>300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270</v>
      </c>
      <c r="C24" s="16">
        <f>'[1]23'!C26</f>
        <v>0</v>
      </c>
      <c r="D24" s="16">
        <f>'[1]23'!D26</f>
        <v>30</v>
      </c>
      <c r="E24" s="16">
        <f>'[1]23'!E26</f>
        <v>0</v>
      </c>
      <c r="F24" s="15">
        <f t="shared" si="6"/>
        <v>300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270</v>
      </c>
      <c r="C25" s="16">
        <f>'[1]23'!C27</f>
        <v>0</v>
      </c>
      <c r="D25" s="16">
        <f>'[1]23'!D27</f>
        <v>30</v>
      </c>
      <c r="E25" s="16">
        <f>'[1]23'!E27</f>
        <v>0</v>
      </c>
      <c r="F25" s="15">
        <f t="shared" si="6"/>
        <v>300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270</v>
      </c>
      <c r="C26" s="16">
        <f>'[1]23'!C28</f>
        <v>0</v>
      </c>
      <c r="D26" s="16">
        <f>'[1]23'!D28</f>
        <v>30</v>
      </c>
      <c r="E26" s="16">
        <f>'[1]23'!E28</f>
        <v>0</v>
      </c>
      <c r="F26" s="15">
        <f t="shared" si="6"/>
        <v>300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270</v>
      </c>
      <c r="C27" s="16">
        <f>'[1]23'!C29</f>
        <v>0</v>
      </c>
      <c r="D27" s="16">
        <f>'[1]23'!D29</f>
        <v>30</v>
      </c>
      <c r="E27" s="16">
        <f>'[1]23'!E29</f>
        <v>0</v>
      </c>
      <c r="F27" s="15">
        <f t="shared" si="6"/>
        <v>300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270</v>
      </c>
      <c r="C28" s="16">
        <f>'[1]23'!C30</f>
        <v>0</v>
      </c>
      <c r="D28" s="16">
        <f>'[1]23'!D30</f>
        <v>30</v>
      </c>
      <c r="E28" s="16">
        <f>'[1]23'!E30</f>
        <v>0</v>
      </c>
      <c r="F28" s="15">
        <f t="shared" si="6"/>
        <v>300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270</v>
      </c>
      <c r="C29" s="16">
        <f>'[1]23'!C31</f>
        <v>0</v>
      </c>
      <c r="D29" s="16">
        <f>'[1]23'!D31</f>
        <v>30</v>
      </c>
      <c r="E29" s="16">
        <f>'[1]23'!E31</f>
        <v>0</v>
      </c>
      <c r="F29" s="15">
        <f t="shared" si="6"/>
        <v>300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270</v>
      </c>
      <c r="C30" s="16">
        <f>'[1]23'!C32</f>
        <v>0</v>
      </c>
      <c r="D30" s="16">
        <f>'[1]23'!D32</f>
        <v>30</v>
      </c>
      <c r="E30" s="16">
        <f>'[1]23'!E32</f>
        <v>0</v>
      </c>
      <c r="F30" s="15">
        <f t="shared" si="6"/>
        <v>300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270</v>
      </c>
      <c r="C31" s="16">
        <f>'[1]23'!C33</f>
        <v>0</v>
      </c>
      <c r="D31" s="16">
        <f>'[1]23'!D33</f>
        <v>30</v>
      </c>
      <c r="E31" s="16">
        <f>'[1]23'!E33</f>
        <v>0</v>
      </c>
      <c r="F31" s="15">
        <f t="shared" si="6"/>
        <v>300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270</v>
      </c>
      <c r="C32" s="16">
        <f>'[1]23'!C34</f>
        <v>0</v>
      </c>
      <c r="D32" s="16">
        <f>'[1]23'!D34</f>
        <v>30</v>
      </c>
      <c r="E32" s="16">
        <f>'[1]23'!E34</f>
        <v>0</v>
      </c>
      <c r="F32" s="15">
        <f t="shared" si="6"/>
        <v>300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270</v>
      </c>
      <c r="C33" s="16">
        <f>'[1]23'!C35</f>
        <v>0</v>
      </c>
      <c r="D33" s="16">
        <f>'[1]23'!D35</f>
        <v>30</v>
      </c>
      <c r="E33" s="16">
        <f>'[1]23'!E35</f>
        <v>0</v>
      </c>
      <c r="F33" s="15">
        <f t="shared" si="6"/>
        <v>300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270</v>
      </c>
      <c r="C34" s="16">
        <f>'[1]23'!C36</f>
        <v>0</v>
      </c>
      <c r="D34" s="16">
        <f>'[1]23'!D36</f>
        <v>30</v>
      </c>
      <c r="E34" s="16">
        <f>'[1]23'!E36</f>
        <v>0</v>
      </c>
      <c r="F34" s="15">
        <f t="shared" si="6"/>
        <v>300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270</v>
      </c>
      <c r="C35" s="16">
        <f>'[1]23'!C37</f>
        <v>0</v>
      </c>
      <c r="D35" s="16">
        <f>'[1]23'!D37</f>
        <v>30</v>
      </c>
      <c r="E35" s="16">
        <f>'[1]23'!E37</f>
        <v>0</v>
      </c>
      <c r="F35" s="15">
        <f t="shared" si="6"/>
        <v>300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270</v>
      </c>
      <c r="C36" s="16">
        <f>'[1]23'!C38</f>
        <v>0</v>
      </c>
      <c r="D36" s="16">
        <f>'[1]23'!D38</f>
        <v>30</v>
      </c>
      <c r="E36" s="16">
        <f>'[1]23'!E38</f>
        <v>0</v>
      </c>
      <c r="F36" s="15">
        <f t="shared" si="6"/>
        <v>300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270</v>
      </c>
      <c r="C37" s="16">
        <f>'[1]23'!C39</f>
        <v>0</v>
      </c>
      <c r="D37" s="16">
        <f>'[1]23'!D39</f>
        <v>30</v>
      </c>
      <c r="E37" s="16">
        <f>'[1]23'!E39</f>
        <v>0</v>
      </c>
      <c r="F37" s="15">
        <f t="shared" si="6"/>
        <v>300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270</v>
      </c>
      <c r="C38" s="16">
        <f>'[1]23'!C40</f>
        <v>0</v>
      </c>
      <c r="D38" s="16">
        <f>'[1]23'!D40</f>
        <v>30</v>
      </c>
      <c r="E38" s="16">
        <f>'[1]23'!E40</f>
        <v>0</v>
      </c>
      <c r="F38" s="15">
        <f t="shared" si="6"/>
        <v>300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270</v>
      </c>
      <c r="C39" s="16">
        <f>'[1]23'!C41</f>
        <v>0</v>
      </c>
      <c r="D39" s="16">
        <f>'[1]23'!D41</f>
        <v>30</v>
      </c>
      <c r="E39" s="16">
        <f>'[1]23'!E41</f>
        <v>0</v>
      </c>
      <c r="F39" s="15">
        <f t="shared" si="6"/>
        <v>300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270</v>
      </c>
      <c r="C40" s="16">
        <f>'[1]23'!C42</f>
        <v>0</v>
      </c>
      <c r="D40" s="16">
        <f>'[1]23'!D42</f>
        <v>30</v>
      </c>
      <c r="E40" s="16">
        <f>'[1]23'!E42</f>
        <v>0</v>
      </c>
      <c r="F40" s="15">
        <f t="shared" si="6"/>
        <v>300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270</v>
      </c>
      <c r="C41" s="16">
        <f>'[1]23'!C43</f>
        <v>0</v>
      </c>
      <c r="D41" s="16">
        <f>'[1]23'!D43</f>
        <v>30</v>
      </c>
      <c r="E41" s="16">
        <f>'[1]23'!E43</f>
        <v>0</v>
      </c>
      <c r="F41" s="15">
        <f t="shared" si="6"/>
        <v>300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270</v>
      </c>
      <c r="C42" s="16">
        <f>'[1]23'!C44</f>
        <v>0</v>
      </c>
      <c r="D42" s="16">
        <f>'[1]23'!D44</f>
        <v>30</v>
      </c>
      <c r="E42" s="16">
        <f>'[1]23'!E44</f>
        <v>0</v>
      </c>
      <c r="F42" s="15">
        <f t="shared" si="6"/>
        <v>300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270</v>
      </c>
      <c r="C43" s="16">
        <f>'[1]23'!C45</f>
        <v>0</v>
      </c>
      <c r="D43" s="16">
        <f>'[1]23'!D45</f>
        <v>30</v>
      </c>
      <c r="E43" s="16">
        <f>'[1]23'!E45</f>
        <v>0</v>
      </c>
      <c r="F43" s="15">
        <f t="shared" si="6"/>
        <v>300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270</v>
      </c>
      <c r="C44" s="16">
        <f>'[1]23'!C46</f>
        <v>0</v>
      </c>
      <c r="D44" s="16">
        <f>'[1]23'!D46</f>
        <v>30</v>
      </c>
      <c r="E44" s="16">
        <f>'[1]23'!E46</f>
        <v>0</v>
      </c>
      <c r="F44" s="15">
        <f t="shared" si="6"/>
        <v>300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270</v>
      </c>
      <c r="C45" s="16">
        <f>'[1]23'!C47</f>
        <v>0</v>
      </c>
      <c r="D45" s="16">
        <f>'[1]23'!D47</f>
        <v>30</v>
      </c>
      <c r="E45" s="16">
        <f>'[1]23'!E47</f>
        <v>0</v>
      </c>
      <c r="F45" s="15">
        <f t="shared" si="6"/>
        <v>300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270</v>
      </c>
      <c r="C46" s="16">
        <f>'[1]23'!C48</f>
        <v>0</v>
      </c>
      <c r="D46" s="16">
        <f>'[1]23'!D48</f>
        <v>30</v>
      </c>
      <c r="E46" s="16">
        <f>'[1]23'!E48</f>
        <v>0</v>
      </c>
      <c r="F46" s="15">
        <f t="shared" si="6"/>
        <v>300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270</v>
      </c>
      <c r="C47" s="16">
        <f>'[1]23'!C49</f>
        <v>0</v>
      </c>
      <c r="D47" s="16">
        <f>'[1]23'!D49</f>
        <v>30</v>
      </c>
      <c r="E47" s="16">
        <f>'[1]23'!E49</f>
        <v>0</v>
      </c>
      <c r="F47" s="15">
        <f t="shared" si="6"/>
        <v>300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270</v>
      </c>
      <c r="C48" s="16">
        <f>'[1]23'!C50</f>
        <v>0</v>
      </c>
      <c r="D48" s="16">
        <f>'[1]23'!D50</f>
        <v>30</v>
      </c>
      <c r="E48" s="16">
        <f>'[1]23'!E50</f>
        <v>0</v>
      </c>
      <c r="F48" s="15">
        <f t="shared" si="6"/>
        <v>300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270</v>
      </c>
      <c r="C49" s="16">
        <f>'[1]23'!C51</f>
        <v>0</v>
      </c>
      <c r="D49" s="16">
        <f>'[1]23'!D51</f>
        <v>30</v>
      </c>
      <c r="E49" s="16">
        <f>'[1]23'!E51</f>
        <v>0</v>
      </c>
      <c r="F49" s="15">
        <f t="shared" si="6"/>
        <v>300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270</v>
      </c>
      <c r="C50" s="16">
        <f>'[1]23'!C52</f>
        <v>0</v>
      </c>
      <c r="D50" s="16">
        <f>'[1]23'!D52</f>
        <v>30</v>
      </c>
      <c r="E50" s="16">
        <f>'[1]23'!E52</f>
        <v>0</v>
      </c>
      <c r="F50" s="15">
        <f t="shared" si="6"/>
        <v>300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270</v>
      </c>
      <c r="C51" s="16">
        <f>'[1]23'!C53</f>
        <v>0</v>
      </c>
      <c r="D51" s="16">
        <f>'[1]23'!D53</f>
        <v>30</v>
      </c>
      <c r="E51" s="16">
        <f>'[1]23'!E53</f>
        <v>0</v>
      </c>
      <c r="F51" s="15">
        <f t="shared" si="6"/>
        <v>300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270</v>
      </c>
      <c r="C52" s="16">
        <f>'[1]23'!C54</f>
        <v>0</v>
      </c>
      <c r="D52" s="16">
        <f>'[1]23'!D54</f>
        <v>30</v>
      </c>
      <c r="E52" s="16">
        <f>'[1]23'!E54</f>
        <v>0</v>
      </c>
      <c r="F52" s="15">
        <f t="shared" si="6"/>
        <v>300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270</v>
      </c>
      <c r="C53" s="16">
        <f>'[1]23'!C55</f>
        <v>0</v>
      </c>
      <c r="D53" s="16">
        <f>'[1]23'!D55</f>
        <v>30</v>
      </c>
      <c r="E53" s="16">
        <f>'[1]23'!E55</f>
        <v>0</v>
      </c>
      <c r="F53" s="15">
        <f t="shared" si="6"/>
        <v>300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270</v>
      </c>
      <c r="C54" s="16">
        <f>'[1]23'!C56</f>
        <v>0</v>
      </c>
      <c r="D54" s="16">
        <f>'[1]23'!D56</f>
        <v>30</v>
      </c>
      <c r="E54" s="16">
        <f>'[1]23'!E56</f>
        <v>0</v>
      </c>
      <c r="F54" s="15">
        <f t="shared" si="6"/>
        <v>300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270</v>
      </c>
      <c r="C55" s="16">
        <f>'[1]23'!C57</f>
        <v>0</v>
      </c>
      <c r="D55" s="16">
        <f>'[1]23'!D57</f>
        <v>30</v>
      </c>
      <c r="E55" s="16">
        <f>'[1]23'!E57</f>
        <v>0</v>
      </c>
      <c r="F55" s="15">
        <f t="shared" si="6"/>
        <v>300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270</v>
      </c>
      <c r="C56" s="16">
        <f>'[1]23'!C58</f>
        <v>0</v>
      </c>
      <c r="D56" s="16">
        <f>'[1]23'!D58</f>
        <v>30</v>
      </c>
      <c r="E56" s="16">
        <f>'[1]23'!E58</f>
        <v>0</v>
      </c>
      <c r="F56" s="15">
        <f t="shared" si="6"/>
        <v>300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270</v>
      </c>
      <c r="C57" s="16">
        <f>'[1]23'!C59</f>
        <v>0</v>
      </c>
      <c r="D57" s="16">
        <f>'[1]23'!D59</f>
        <v>30</v>
      </c>
      <c r="E57" s="16">
        <f>'[1]23'!E59</f>
        <v>0</v>
      </c>
      <c r="F57" s="15">
        <f t="shared" si="6"/>
        <v>300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270</v>
      </c>
      <c r="C58" s="16">
        <f>'[1]23'!C60</f>
        <v>0</v>
      </c>
      <c r="D58" s="16">
        <f>'[1]23'!D60</f>
        <v>30</v>
      </c>
      <c r="E58" s="16">
        <f>'[1]23'!E60</f>
        <v>0</v>
      </c>
      <c r="F58" s="15">
        <f t="shared" si="6"/>
        <v>300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270</v>
      </c>
      <c r="C59" s="16">
        <f>'[1]23'!C61</f>
        <v>0</v>
      </c>
      <c r="D59" s="16">
        <f>'[1]23'!D61</f>
        <v>30</v>
      </c>
      <c r="E59" s="16">
        <f>'[1]23'!E61</f>
        <v>0</v>
      </c>
      <c r="F59" s="15">
        <f t="shared" si="6"/>
        <v>300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270</v>
      </c>
      <c r="C60" s="16">
        <f>'[1]23'!C62</f>
        <v>0</v>
      </c>
      <c r="D60" s="16">
        <f>'[1]23'!D62</f>
        <v>30</v>
      </c>
      <c r="E60" s="16">
        <f>'[1]23'!E62</f>
        <v>0</v>
      </c>
      <c r="F60" s="15">
        <f t="shared" si="6"/>
        <v>300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270</v>
      </c>
      <c r="C61" s="16">
        <f>'[1]23'!C63</f>
        <v>0</v>
      </c>
      <c r="D61" s="16">
        <f>'[1]23'!D63</f>
        <v>30</v>
      </c>
      <c r="E61" s="16">
        <f>'[1]23'!E63</f>
        <v>0</v>
      </c>
      <c r="F61" s="15">
        <f t="shared" si="6"/>
        <v>300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270</v>
      </c>
      <c r="C62" s="16">
        <f>'[1]23'!C64</f>
        <v>0</v>
      </c>
      <c r="D62" s="16">
        <f>'[1]23'!D64</f>
        <v>30</v>
      </c>
      <c r="E62" s="16">
        <f>'[1]23'!E64</f>
        <v>0</v>
      </c>
      <c r="F62" s="15">
        <f t="shared" si="6"/>
        <v>300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270</v>
      </c>
      <c r="C63" s="16">
        <f>'[1]23'!C65</f>
        <v>0</v>
      </c>
      <c r="D63" s="16">
        <f>'[1]23'!D65</f>
        <v>30</v>
      </c>
      <c r="E63" s="16">
        <f>'[1]23'!E65</f>
        <v>0</v>
      </c>
      <c r="F63" s="15">
        <f t="shared" si="6"/>
        <v>300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270</v>
      </c>
      <c r="C64" s="16">
        <f>'[1]23'!C66</f>
        <v>0</v>
      </c>
      <c r="D64" s="16">
        <f>'[1]23'!D66</f>
        <v>30</v>
      </c>
      <c r="E64" s="16">
        <f>'[1]23'!E66</f>
        <v>0</v>
      </c>
      <c r="F64" s="15">
        <f t="shared" si="6"/>
        <v>300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270</v>
      </c>
      <c r="C65" s="16">
        <f>'[1]23'!C67</f>
        <v>0</v>
      </c>
      <c r="D65" s="16">
        <f>'[1]23'!D67</f>
        <v>30</v>
      </c>
      <c r="E65" s="16">
        <f>'[1]23'!E67</f>
        <v>0</v>
      </c>
      <c r="F65" s="15">
        <f t="shared" si="6"/>
        <v>300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270</v>
      </c>
      <c r="C66" s="16">
        <f>'[1]23'!C68</f>
        <v>0</v>
      </c>
      <c r="D66" s="16">
        <f>'[1]23'!D68</f>
        <v>30</v>
      </c>
      <c r="E66" s="16">
        <f>'[1]23'!E68</f>
        <v>0</v>
      </c>
      <c r="F66" s="15">
        <f t="shared" si="6"/>
        <v>300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270</v>
      </c>
      <c r="C67" s="16">
        <f>'[1]23'!C69</f>
        <v>0</v>
      </c>
      <c r="D67" s="16">
        <f>'[1]23'!D69</f>
        <v>30</v>
      </c>
      <c r="E67" s="16">
        <f>'[1]23'!E69</f>
        <v>0</v>
      </c>
      <c r="F67" s="15">
        <f t="shared" si="6"/>
        <v>300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270</v>
      </c>
      <c r="C68" s="16">
        <f>'[1]23'!C70</f>
        <v>0</v>
      </c>
      <c r="D68" s="16">
        <f>'[1]23'!D70</f>
        <v>30</v>
      </c>
      <c r="E68" s="16">
        <f>'[1]23'!E70</f>
        <v>0</v>
      </c>
      <c r="F68" s="15">
        <f t="shared" si="6"/>
        <v>300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270</v>
      </c>
      <c r="C69" s="16">
        <f>'[1]23'!C71</f>
        <v>0</v>
      </c>
      <c r="D69" s="16">
        <f>'[1]23'!D71</f>
        <v>30</v>
      </c>
      <c r="E69" s="16">
        <f>'[1]23'!E71</f>
        <v>0</v>
      </c>
      <c r="F69" s="15">
        <f t="shared" ref="F69:F98" si="17">SUM(B69:E69)</f>
        <v>300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270</v>
      </c>
      <c r="C70" s="16">
        <f>'[1]23'!C72</f>
        <v>0</v>
      </c>
      <c r="D70" s="16">
        <f>'[1]23'!D72</f>
        <v>30</v>
      </c>
      <c r="E70" s="16">
        <f>'[1]23'!E72</f>
        <v>0</v>
      </c>
      <c r="F70" s="15">
        <f t="shared" si="17"/>
        <v>300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270</v>
      </c>
      <c r="C71" s="16">
        <f>'[1]23'!C73</f>
        <v>0</v>
      </c>
      <c r="D71" s="16">
        <f>'[1]23'!D73</f>
        <v>30</v>
      </c>
      <c r="E71" s="16">
        <f>'[1]23'!E73</f>
        <v>0</v>
      </c>
      <c r="F71" s="15">
        <f t="shared" si="17"/>
        <v>300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270</v>
      </c>
      <c r="C72" s="16">
        <f>'[1]23'!C74</f>
        <v>0</v>
      </c>
      <c r="D72" s="16">
        <f>'[1]23'!D74</f>
        <v>30</v>
      </c>
      <c r="E72" s="16">
        <f>'[1]23'!E74</f>
        <v>0</v>
      </c>
      <c r="F72" s="15">
        <f t="shared" si="17"/>
        <v>300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270</v>
      </c>
      <c r="C73" s="16">
        <f>'[1]23'!C75</f>
        <v>0</v>
      </c>
      <c r="D73" s="16">
        <f>'[1]23'!D75</f>
        <v>30</v>
      </c>
      <c r="E73" s="16">
        <f>'[1]23'!E75</f>
        <v>0</v>
      </c>
      <c r="F73" s="15">
        <f t="shared" si="17"/>
        <v>300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270</v>
      </c>
      <c r="C74" s="16">
        <f>'[1]23'!C76</f>
        <v>0</v>
      </c>
      <c r="D74" s="16">
        <f>'[1]23'!D76</f>
        <v>30</v>
      </c>
      <c r="E74" s="16">
        <f>'[1]23'!E76</f>
        <v>0</v>
      </c>
      <c r="F74" s="15">
        <f t="shared" si="17"/>
        <v>300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270</v>
      </c>
      <c r="C75" s="16">
        <f>'[1]23'!C77</f>
        <v>0</v>
      </c>
      <c r="D75" s="16">
        <f>'[1]23'!D77</f>
        <v>30</v>
      </c>
      <c r="E75" s="16">
        <f>'[1]23'!E77</f>
        <v>0</v>
      </c>
      <c r="F75" s="15">
        <f t="shared" si="17"/>
        <v>300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270</v>
      </c>
      <c r="C76" s="16">
        <f>'[1]23'!C78</f>
        <v>0</v>
      </c>
      <c r="D76" s="16">
        <f>'[1]23'!D78</f>
        <v>30</v>
      </c>
      <c r="E76" s="16">
        <f>'[1]23'!E78</f>
        <v>0</v>
      </c>
      <c r="F76" s="15">
        <f t="shared" si="17"/>
        <v>300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270</v>
      </c>
      <c r="C77" s="16">
        <f>'[1]23'!C79</f>
        <v>0</v>
      </c>
      <c r="D77" s="16">
        <f>'[1]23'!D79</f>
        <v>30</v>
      </c>
      <c r="E77" s="16">
        <f>'[1]23'!E79</f>
        <v>0</v>
      </c>
      <c r="F77" s="15">
        <f t="shared" si="17"/>
        <v>300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270</v>
      </c>
      <c r="C78" s="16">
        <f>'[1]23'!C80</f>
        <v>0</v>
      </c>
      <c r="D78" s="16">
        <f>'[1]23'!D80</f>
        <v>30</v>
      </c>
      <c r="E78" s="16">
        <f>'[1]23'!E80</f>
        <v>0</v>
      </c>
      <c r="F78" s="15">
        <f t="shared" si="17"/>
        <v>300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270</v>
      </c>
      <c r="C79" s="16">
        <f>'[1]23'!C81</f>
        <v>0</v>
      </c>
      <c r="D79" s="16">
        <f>'[1]23'!D81</f>
        <v>30</v>
      </c>
      <c r="E79" s="16">
        <f>'[1]23'!E81</f>
        <v>0</v>
      </c>
      <c r="F79" s="15">
        <f t="shared" si="17"/>
        <v>300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270</v>
      </c>
      <c r="C80" s="16">
        <f>'[1]23'!C82</f>
        <v>0</v>
      </c>
      <c r="D80" s="16">
        <f>'[1]23'!D82</f>
        <v>30</v>
      </c>
      <c r="E80" s="16">
        <f>'[1]23'!E82</f>
        <v>0</v>
      </c>
      <c r="F80" s="15">
        <f t="shared" si="17"/>
        <v>300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270</v>
      </c>
      <c r="C81" s="16">
        <f>'[1]23'!C83</f>
        <v>0</v>
      </c>
      <c r="D81" s="16">
        <f>'[1]23'!D83</f>
        <v>30</v>
      </c>
      <c r="E81" s="16">
        <f>'[1]23'!E83</f>
        <v>0</v>
      </c>
      <c r="F81" s="15">
        <f t="shared" si="17"/>
        <v>300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270</v>
      </c>
      <c r="C82" s="16">
        <f>'[1]23'!C84</f>
        <v>0</v>
      </c>
      <c r="D82" s="16">
        <f>'[1]23'!D84</f>
        <v>30</v>
      </c>
      <c r="E82" s="16">
        <f>'[1]23'!E84</f>
        <v>0</v>
      </c>
      <c r="F82" s="15">
        <f t="shared" si="17"/>
        <v>300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270</v>
      </c>
      <c r="C83" s="16">
        <f>'[1]23'!C85</f>
        <v>0</v>
      </c>
      <c r="D83" s="16">
        <f>'[1]23'!D85</f>
        <v>30</v>
      </c>
      <c r="E83" s="16">
        <f>'[1]23'!E85</f>
        <v>0</v>
      </c>
      <c r="F83" s="15">
        <f t="shared" si="17"/>
        <v>300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270</v>
      </c>
      <c r="C84" s="16">
        <f>'[1]23'!C86</f>
        <v>0</v>
      </c>
      <c r="D84" s="16">
        <f>'[1]23'!D86</f>
        <v>30</v>
      </c>
      <c r="E84" s="16">
        <f>'[1]23'!E86</f>
        <v>0</v>
      </c>
      <c r="F84" s="15">
        <f t="shared" si="17"/>
        <v>300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270</v>
      </c>
      <c r="C85" s="16">
        <f>'[1]23'!C87</f>
        <v>0</v>
      </c>
      <c r="D85" s="16">
        <f>'[1]23'!D87</f>
        <v>30</v>
      </c>
      <c r="E85" s="16">
        <f>'[1]23'!E87</f>
        <v>0</v>
      </c>
      <c r="F85" s="15">
        <f t="shared" si="17"/>
        <v>300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270</v>
      </c>
      <c r="C86" s="16">
        <f>'[1]23'!C88</f>
        <v>0</v>
      </c>
      <c r="D86" s="16">
        <f>'[1]23'!D88</f>
        <v>30</v>
      </c>
      <c r="E86" s="16">
        <f>'[1]23'!E88</f>
        <v>0</v>
      </c>
      <c r="F86" s="15">
        <f t="shared" si="17"/>
        <v>300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270</v>
      </c>
      <c r="C87" s="16">
        <f>'[1]23'!C89</f>
        <v>0</v>
      </c>
      <c r="D87" s="16">
        <f>'[1]23'!D89</f>
        <v>30</v>
      </c>
      <c r="E87" s="16">
        <f>'[1]23'!E89</f>
        <v>0</v>
      </c>
      <c r="F87" s="15">
        <f t="shared" si="17"/>
        <v>300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270</v>
      </c>
      <c r="C88" s="16">
        <f>'[1]23'!C90</f>
        <v>0</v>
      </c>
      <c r="D88" s="16">
        <f>'[1]23'!D90</f>
        <v>30</v>
      </c>
      <c r="E88" s="16">
        <f>'[1]23'!E90</f>
        <v>0</v>
      </c>
      <c r="F88" s="15">
        <f t="shared" si="17"/>
        <v>300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270</v>
      </c>
      <c r="C89" s="16">
        <f>'[1]23'!C91</f>
        <v>0</v>
      </c>
      <c r="D89" s="16">
        <f>'[1]23'!D91</f>
        <v>30</v>
      </c>
      <c r="E89" s="16">
        <f>'[1]23'!E91</f>
        <v>0</v>
      </c>
      <c r="F89" s="15">
        <f t="shared" si="17"/>
        <v>300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270</v>
      </c>
      <c r="C90" s="16">
        <f>'[1]23'!C92</f>
        <v>0</v>
      </c>
      <c r="D90" s="16">
        <f>'[1]23'!D92</f>
        <v>30</v>
      </c>
      <c r="E90" s="16">
        <f>'[1]23'!E92</f>
        <v>0</v>
      </c>
      <c r="F90" s="15">
        <f t="shared" si="17"/>
        <v>300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270</v>
      </c>
      <c r="C91" s="16">
        <f>'[1]23'!C93</f>
        <v>0</v>
      </c>
      <c r="D91" s="16">
        <f>'[1]23'!D93</f>
        <v>30</v>
      </c>
      <c r="E91" s="16">
        <f>'[1]23'!E93</f>
        <v>0</v>
      </c>
      <c r="F91" s="15">
        <f t="shared" si="17"/>
        <v>300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270</v>
      </c>
      <c r="C92" s="16">
        <f>'[1]23'!C94</f>
        <v>0</v>
      </c>
      <c r="D92" s="16">
        <f>'[1]23'!D94</f>
        <v>30</v>
      </c>
      <c r="E92" s="16">
        <f>'[1]23'!E94</f>
        <v>0</v>
      </c>
      <c r="F92" s="15">
        <f t="shared" si="17"/>
        <v>300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270</v>
      </c>
      <c r="C93" s="16">
        <f>'[1]23'!C95</f>
        <v>0</v>
      </c>
      <c r="D93" s="16">
        <f>'[1]23'!D95</f>
        <v>30</v>
      </c>
      <c r="E93" s="16">
        <f>'[1]23'!E95</f>
        <v>0</v>
      </c>
      <c r="F93" s="15">
        <f t="shared" si="17"/>
        <v>300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270</v>
      </c>
      <c r="C94" s="16">
        <f>'[1]23'!C96</f>
        <v>0</v>
      </c>
      <c r="D94" s="16">
        <f>'[1]23'!D96</f>
        <v>30</v>
      </c>
      <c r="E94" s="16">
        <f>'[1]23'!E96</f>
        <v>0</v>
      </c>
      <c r="F94" s="15">
        <f t="shared" si="17"/>
        <v>300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270</v>
      </c>
      <c r="C95" s="16">
        <f>'[1]23'!C97</f>
        <v>0</v>
      </c>
      <c r="D95" s="16">
        <f>'[1]23'!D97</f>
        <v>30</v>
      </c>
      <c r="E95" s="16">
        <f>'[1]23'!E97</f>
        <v>0</v>
      </c>
      <c r="F95" s="15">
        <f t="shared" si="17"/>
        <v>300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270</v>
      </c>
      <c r="C96" s="16">
        <f>'[1]23'!C98</f>
        <v>0</v>
      </c>
      <c r="D96" s="16">
        <f>'[1]23'!D98</f>
        <v>30</v>
      </c>
      <c r="E96" s="16">
        <f>'[1]23'!E98</f>
        <v>0</v>
      </c>
      <c r="F96" s="15">
        <f t="shared" si="17"/>
        <v>300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270</v>
      </c>
      <c r="C97" s="16">
        <f>'[1]23'!C99</f>
        <v>0</v>
      </c>
      <c r="D97" s="16">
        <f>'[1]23'!D99</f>
        <v>30</v>
      </c>
      <c r="E97" s="16">
        <f>'[1]23'!E99</f>
        <v>0</v>
      </c>
      <c r="F97" s="15">
        <f t="shared" si="17"/>
        <v>300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270</v>
      </c>
      <c r="C98" s="16">
        <f>'[1]23'!C100</f>
        <v>0</v>
      </c>
      <c r="D98" s="16">
        <f>'[1]23'!D100</f>
        <v>30</v>
      </c>
      <c r="E98" s="16">
        <f>'[1]23'!E100</f>
        <v>0</v>
      </c>
      <c r="F98" s="15">
        <f t="shared" si="17"/>
        <v>300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'[2]23'!B5</f>
        <v>40</v>
      </c>
      <c r="C3" s="200">
        <f>'[2]23'!C5</f>
        <v>50</v>
      </c>
      <c r="D3" s="200">
        <f>'[2]23'!D5</f>
        <v>0</v>
      </c>
      <c r="E3" s="200">
        <f>'[2]23'!E5</f>
        <v>0</v>
      </c>
      <c r="F3" s="15">
        <f>SUM(B3:E3)</f>
        <v>90</v>
      </c>
      <c r="G3" s="199">
        <f>'[2]23'!H5</f>
        <v>0</v>
      </c>
      <c r="H3" s="200">
        <f>'[2]23'!I5</f>
        <v>0</v>
      </c>
      <c r="I3" s="200">
        <f>'[2]23'!J5</f>
        <v>0</v>
      </c>
      <c r="J3" s="200">
        <f>'[2]23'!K5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'[2]23'!B6</f>
        <v>40</v>
      </c>
      <c r="C4" s="200">
        <f>'[2]23'!C6</f>
        <v>50</v>
      </c>
      <c r="D4" s="200">
        <f>'[2]23'!D6</f>
        <v>0</v>
      </c>
      <c r="E4" s="200">
        <f>'[2]23'!E6</f>
        <v>0</v>
      </c>
      <c r="F4" s="15">
        <f>SUM(B4:E4)</f>
        <v>90</v>
      </c>
      <c r="G4" s="199">
        <f>'[2]23'!H6</f>
        <v>0</v>
      </c>
      <c r="H4" s="200">
        <f>'[2]23'!I6</f>
        <v>0</v>
      </c>
      <c r="I4" s="200">
        <f>'[2]23'!J6</f>
        <v>0</v>
      </c>
      <c r="J4" s="200">
        <f>'[2]23'!K6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'[2]23'!B7</f>
        <v>40</v>
      </c>
      <c r="C5" s="200">
        <f>'[2]23'!C7</f>
        <v>50</v>
      </c>
      <c r="D5" s="200">
        <f>'[2]23'!D7</f>
        <v>0</v>
      </c>
      <c r="E5" s="200">
        <f>'[2]23'!E7</f>
        <v>0</v>
      </c>
      <c r="F5" s="15">
        <f t="shared" ref="F5:F68" si="6">SUM(B5:E5)</f>
        <v>90</v>
      </c>
      <c r="G5" s="199">
        <f>'[2]23'!H7</f>
        <v>0</v>
      </c>
      <c r="H5" s="200">
        <f>'[2]23'!I7</f>
        <v>0</v>
      </c>
      <c r="I5" s="200">
        <f>'[2]23'!J7</f>
        <v>0</v>
      </c>
      <c r="J5" s="200">
        <f>'[2]23'!K7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'[2]23'!B8</f>
        <v>40</v>
      </c>
      <c r="C6" s="200">
        <f>'[2]23'!C8</f>
        <v>50</v>
      </c>
      <c r="D6" s="200">
        <f>'[2]23'!D8</f>
        <v>0</v>
      </c>
      <c r="E6" s="200">
        <f>'[2]23'!E8</f>
        <v>0</v>
      </c>
      <c r="F6" s="15">
        <f t="shared" si="6"/>
        <v>90</v>
      </c>
      <c r="G6" s="199">
        <f>'[2]23'!H8</f>
        <v>0</v>
      </c>
      <c r="H6" s="200">
        <f>'[2]23'!I8</f>
        <v>0</v>
      </c>
      <c r="I6" s="200">
        <f>'[2]23'!J8</f>
        <v>0</v>
      </c>
      <c r="J6" s="200">
        <f>'[2]23'!K8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'[2]23'!B9</f>
        <v>40</v>
      </c>
      <c r="C7" s="200">
        <f>'[2]23'!C9</f>
        <v>50</v>
      </c>
      <c r="D7" s="200">
        <f>'[2]23'!D9</f>
        <v>0</v>
      </c>
      <c r="E7" s="200">
        <f>'[2]23'!E9</f>
        <v>0</v>
      </c>
      <c r="F7" s="15">
        <f t="shared" si="6"/>
        <v>90</v>
      </c>
      <c r="G7" s="199">
        <f>'[2]23'!H9</f>
        <v>0</v>
      </c>
      <c r="H7" s="200">
        <f>'[2]23'!I9</f>
        <v>0</v>
      </c>
      <c r="I7" s="200">
        <f>'[2]23'!J9</f>
        <v>0</v>
      </c>
      <c r="J7" s="200">
        <f>'[2]23'!K9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'[2]23'!B10</f>
        <v>40</v>
      </c>
      <c r="C8" s="200">
        <f>'[2]23'!C10</f>
        <v>50</v>
      </c>
      <c r="D8" s="200">
        <f>'[2]23'!D10</f>
        <v>0</v>
      </c>
      <c r="E8" s="200">
        <f>'[2]23'!E10</f>
        <v>0</v>
      </c>
      <c r="F8" s="15">
        <f t="shared" si="6"/>
        <v>90</v>
      </c>
      <c r="G8" s="199">
        <f>'[2]23'!H10</f>
        <v>0</v>
      </c>
      <c r="H8" s="200">
        <f>'[2]23'!I10</f>
        <v>0</v>
      </c>
      <c r="I8" s="200">
        <f>'[2]23'!J10</f>
        <v>0</v>
      </c>
      <c r="J8" s="200">
        <f>'[2]23'!K10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'[2]23'!B11</f>
        <v>40</v>
      </c>
      <c r="C9" s="200">
        <f>'[2]23'!C11</f>
        <v>50</v>
      </c>
      <c r="D9" s="200">
        <f>'[2]23'!D11</f>
        <v>0</v>
      </c>
      <c r="E9" s="200">
        <f>'[2]23'!E11</f>
        <v>0</v>
      </c>
      <c r="F9" s="15">
        <f t="shared" si="6"/>
        <v>90</v>
      </c>
      <c r="G9" s="199">
        <f>'[2]23'!H11</f>
        <v>0</v>
      </c>
      <c r="H9" s="200">
        <f>'[2]23'!I11</f>
        <v>0</v>
      </c>
      <c r="I9" s="200">
        <f>'[2]23'!J11</f>
        <v>0</v>
      </c>
      <c r="J9" s="200">
        <f>'[2]23'!K11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'[2]23'!B12</f>
        <v>40</v>
      </c>
      <c r="C10" s="200">
        <f>'[2]23'!C12</f>
        <v>50</v>
      </c>
      <c r="D10" s="200">
        <f>'[2]23'!D12</f>
        <v>0</v>
      </c>
      <c r="E10" s="200">
        <f>'[2]23'!E12</f>
        <v>0</v>
      </c>
      <c r="F10" s="15">
        <f t="shared" si="6"/>
        <v>90</v>
      </c>
      <c r="G10" s="199">
        <f>'[2]23'!H12</f>
        <v>0</v>
      </c>
      <c r="H10" s="200">
        <f>'[2]23'!I12</f>
        <v>0</v>
      </c>
      <c r="I10" s="200">
        <f>'[2]23'!J12</f>
        <v>0</v>
      </c>
      <c r="J10" s="200">
        <f>'[2]23'!K12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'[2]23'!B13</f>
        <v>40</v>
      </c>
      <c r="C11" s="200">
        <f>'[2]23'!C13</f>
        <v>50</v>
      </c>
      <c r="D11" s="200">
        <f>'[2]23'!D13</f>
        <v>0</v>
      </c>
      <c r="E11" s="200">
        <f>'[2]23'!E13</f>
        <v>0</v>
      </c>
      <c r="F11" s="15">
        <f t="shared" si="6"/>
        <v>90</v>
      </c>
      <c r="G11" s="199">
        <f>'[2]23'!H13</f>
        <v>0</v>
      </c>
      <c r="H11" s="200">
        <f>'[2]23'!I13</f>
        <v>0</v>
      </c>
      <c r="I11" s="200">
        <f>'[2]23'!J13</f>
        <v>0</v>
      </c>
      <c r="J11" s="200">
        <f>'[2]23'!K13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'[2]23'!B14</f>
        <v>40</v>
      </c>
      <c r="C12" s="200">
        <f>'[2]23'!C14</f>
        <v>50</v>
      </c>
      <c r="D12" s="200">
        <f>'[2]23'!D14</f>
        <v>0</v>
      </c>
      <c r="E12" s="200">
        <f>'[2]23'!E14</f>
        <v>0</v>
      </c>
      <c r="F12" s="15">
        <f t="shared" si="6"/>
        <v>90</v>
      </c>
      <c r="G12" s="199">
        <f>'[2]23'!H14</f>
        <v>0</v>
      </c>
      <c r="H12" s="200">
        <f>'[2]23'!I14</f>
        <v>0</v>
      </c>
      <c r="I12" s="200">
        <f>'[2]23'!J14</f>
        <v>0</v>
      </c>
      <c r="J12" s="200">
        <f>'[2]23'!K14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'[2]23'!B15</f>
        <v>40</v>
      </c>
      <c r="C13" s="200">
        <f>'[2]23'!C15</f>
        <v>50</v>
      </c>
      <c r="D13" s="200">
        <f>'[2]23'!D15</f>
        <v>0</v>
      </c>
      <c r="E13" s="200">
        <f>'[2]23'!E15</f>
        <v>0</v>
      </c>
      <c r="F13" s="15">
        <f t="shared" si="6"/>
        <v>90</v>
      </c>
      <c r="G13" s="199">
        <f>'[2]23'!H15</f>
        <v>0</v>
      </c>
      <c r="H13" s="200">
        <f>'[2]23'!I15</f>
        <v>0</v>
      </c>
      <c r="I13" s="200">
        <f>'[2]23'!J15</f>
        <v>0</v>
      </c>
      <c r="J13" s="200">
        <f>'[2]23'!K15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'[2]23'!B16</f>
        <v>40</v>
      </c>
      <c r="C14" s="200">
        <f>'[2]23'!C16</f>
        <v>50</v>
      </c>
      <c r="D14" s="200">
        <f>'[2]23'!D16</f>
        <v>0</v>
      </c>
      <c r="E14" s="200">
        <f>'[2]23'!E16</f>
        <v>0</v>
      </c>
      <c r="F14" s="15">
        <f t="shared" si="6"/>
        <v>90</v>
      </c>
      <c r="G14" s="199">
        <f>'[2]23'!H16</f>
        <v>0</v>
      </c>
      <c r="H14" s="200">
        <f>'[2]23'!I16</f>
        <v>0</v>
      </c>
      <c r="I14" s="200">
        <f>'[2]23'!J16</f>
        <v>0</v>
      </c>
      <c r="J14" s="200">
        <f>'[2]23'!K16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'[2]23'!B17</f>
        <v>40</v>
      </c>
      <c r="C15" s="200">
        <f>'[2]23'!C17</f>
        <v>50</v>
      </c>
      <c r="D15" s="200">
        <f>'[2]23'!D17</f>
        <v>0</v>
      </c>
      <c r="E15" s="200">
        <f>'[2]23'!E17</f>
        <v>0</v>
      </c>
      <c r="F15" s="15">
        <f t="shared" si="6"/>
        <v>90</v>
      </c>
      <c r="G15" s="199">
        <f>'[2]23'!H17</f>
        <v>0</v>
      </c>
      <c r="H15" s="200">
        <f>'[2]23'!I17</f>
        <v>0</v>
      </c>
      <c r="I15" s="200">
        <f>'[2]23'!J17</f>
        <v>0</v>
      </c>
      <c r="J15" s="200">
        <f>'[2]23'!K17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'[2]23'!B18</f>
        <v>40</v>
      </c>
      <c r="C16" s="200">
        <f>'[2]23'!C18</f>
        <v>50</v>
      </c>
      <c r="D16" s="200">
        <f>'[2]23'!D18</f>
        <v>0</v>
      </c>
      <c r="E16" s="200">
        <f>'[2]23'!E18</f>
        <v>0</v>
      </c>
      <c r="F16" s="15">
        <f t="shared" si="6"/>
        <v>90</v>
      </c>
      <c r="G16" s="199">
        <f>'[2]23'!H18</f>
        <v>0</v>
      </c>
      <c r="H16" s="200">
        <f>'[2]23'!I18</f>
        <v>0</v>
      </c>
      <c r="I16" s="200">
        <f>'[2]23'!J18</f>
        <v>0</v>
      </c>
      <c r="J16" s="200">
        <f>'[2]23'!K18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'[2]23'!B19</f>
        <v>40</v>
      </c>
      <c r="C17" s="200">
        <f>'[2]23'!C19</f>
        <v>50</v>
      </c>
      <c r="D17" s="200">
        <f>'[2]23'!D19</f>
        <v>0</v>
      </c>
      <c r="E17" s="200">
        <f>'[2]23'!E19</f>
        <v>0</v>
      </c>
      <c r="F17" s="15">
        <f t="shared" si="6"/>
        <v>90</v>
      </c>
      <c r="G17" s="199">
        <f>'[2]23'!H19</f>
        <v>0</v>
      </c>
      <c r="H17" s="200">
        <f>'[2]23'!I19</f>
        <v>0</v>
      </c>
      <c r="I17" s="200">
        <f>'[2]23'!J19</f>
        <v>0</v>
      </c>
      <c r="J17" s="200">
        <f>'[2]23'!K19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'[2]23'!B20</f>
        <v>40</v>
      </c>
      <c r="C18" s="200">
        <f>'[2]23'!C20</f>
        <v>50</v>
      </c>
      <c r="D18" s="200">
        <f>'[2]23'!D20</f>
        <v>0</v>
      </c>
      <c r="E18" s="200">
        <f>'[2]23'!E20</f>
        <v>0</v>
      </c>
      <c r="F18" s="15">
        <f t="shared" si="6"/>
        <v>90</v>
      </c>
      <c r="G18" s="199">
        <f>'[2]23'!H20</f>
        <v>0</v>
      </c>
      <c r="H18" s="200">
        <f>'[2]23'!I20</f>
        <v>0</v>
      </c>
      <c r="I18" s="200">
        <f>'[2]23'!J20</f>
        <v>0</v>
      </c>
      <c r="J18" s="200">
        <f>'[2]23'!K20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'[2]23'!B21</f>
        <v>40</v>
      </c>
      <c r="C19" s="200">
        <f>'[2]23'!C21</f>
        <v>50</v>
      </c>
      <c r="D19" s="200">
        <f>'[2]23'!D21</f>
        <v>0</v>
      </c>
      <c r="E19" s="200">
        <f>'[2]23'!E21</f>
        <v>0</v>
      </c>
      <c r="F19" s="15">
        <f t="shared" si="6"/>
        <v>90</v>
      </c>
      <c r="G19" s="199">
        <f>'[2]23'!H21</f>
        <v>0</v>
      </c>
      <c r="H19" s="200">
        <f>'[2]23'!I21</f>
        <v>0</v>
      </c>
      <c r="I19" s="200">
        <f>'[2]23'!J21</f>
        <v>0</v>
      </c>
      <c r="J19" s="200">
        <f>'[2]23'!K21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'[2]23'!B22</f>
        <v>40</v>
      </c>
      <c r="C20" s="200">
        <f>'[2]23'!C22</f>
        <v>50</v>
      </c>
      <c r="D20" s="200">
        <f>'[2]23'!D22</f>
        <v>0</v>
      </c>
      <c r="E20" s="200">
        <f>'[2]23'!E22</f>
        <v>0</v>
      </c>
      <c r="F20" s="15">
        <f t="shared" si="6"/>
        <v>90</v>
      </c>
      <c r="G20" s="199">
        <f>'[2]23'!H22</f>
        <v>0</v>
      </c>
      <c r="H20" s="200">
        <f>'[2]23'!I22</f>
        <v>0</v>
      </c>
      <c r="I20" s="200">
        <f>'[2]23'!J22</f>
        <v>0</v>
      </c>
      <c r="J20" s="200">
        <f>'[2]23'!K22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'[2]23'!B23</f>
        <v>40</v>
      </c>
      <c r="C21" s="200">
        <f>'[2]23'!C23</f>
        <v>50</v>
      </c>
      <c r="D21" s="200">
        <f>'[2]23'!D23</f>
        <v>0</v>
      </c>
      <c r="E21" s="200">
        <f>'[2]23'!E23</f>
        <v>0</v>
      </c>
      <c r="F21" s="15">
        <f t="shared" si="6"/>
        <v>90</v>
      </c>
      <c r="G21" s="199">
        <f>'[2]23'!H23</f>
        <v>0</v>
      </c>
      <c r="H21" s="200">
        <f>'[2]23'!I23</f>
        <v>0</v>
      </c>
      <c r="I21" s="200">
        <f>'[2]23'!J23</f>
        <v>0</v>
      </c>
      <c r="J21" s="200">
        <f>'[2]23'!K23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'[2]23'!B24</f>
        <v>40</v>
      </c>
      <c r="C22" s="200">
        <f>'[2]23'!C24</f>
        <v>50</v>
      </c>
      <c r="D22" s="200">
        <f>'[2]23'!D24</f>
        <v>0</v>
      </c>
      <c r="E22" s="200">
        <f>'[2]23'!E24</f>
        <v>0</v>
      </c>
      <c r="F22" s="15">
        <f t="shared" si="6"/>
        <v>90</v>
      </c>
      <c r="G22" s="199">
        <f>'[2]23'!H24</f>
        <v>0</v>
      </c>
      <c r="H22" s="200">
        <f>'[2]23'!I24</f>
        <v>0</v>
      </c>
      <c r="I22" s="200">
        <f>'[2]23'!J24</f>
        <v>0</v>
      </c>
      <c r="J22" s="200">
        <f>'[2]23'!K24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'[2]23'!B25</f>
        <v>40</v>
      </c>
      <c r="C23" s="200">
        <f>'[2]23'!C25</f>
        <v>50</v>
      </c>
      <c r="D23" s="200">
        <f>'[2]23'!D25</f>
        <v>0</v>
      </c>
      <c r="E23" s="200">
        <f>'[2]23'!E25</f>
        <v>0</v>
      </c>
      <c r="F23" s="15">
        <f t="shared" si="6"/>
        <v>90</v>
      </c>
      <c r="G23" s="199">
        <f>'[2]23'!H25</f>
        <v>0</v>
      </c>
      <c r="H23" s="200">
        <f>'[2]23'!I25</f>
        <v>0</v>
      </c>
      <c r="I23" s="200">
        <f>'[2]23'!J25</f>
        <v>0</v>
      </c>
      <c r="J23" s="200">
        <f>'[2]23'!K25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'[2]23'!B26</f>
        <v>40</v>
      </c>
      <c r="C24" s="200">
        <f>'[2]23'!C26</f>
        <v>50</v>
      </c>
      <c r="D24" s="200">
        <f>'[2]23'!D26</f>
        <v>0</v>
      </c>
      <c r="E24" s="200">
        <f>'[2]23'!E26</f>
        <v>0</v>
      </c>
      <c r="F24" s="15">
        <f t="shared" si="6"/>
        <v>90</v>
      </c>
      <c r="G24" s="199">
        <f>'[2]23'!H26</f>
        <v>0</v>
      </c>
      <c r="H24" s="200">
        <f>'[2]23'!I26</f>
        <v>0</v>
      </c>
      <c r="I24" s="200">
        <f>'[2]23'!J26</f>
        <v>0</v>
      </c>
      <c r="J24" s="200">
        <f>'[2]23'!K26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'[2]23'!B27</f>
        <v>40</v>
      </c>
      <c r="C25" s="200">
        <f>'[2]23'!C27</f>
        <v>50</v>
      </c>
      <c r="D25" s="200">
        <f>'[2]23'!D27</f>
        <v>0</v>
      </c>
      <c r="E25" s="200">
        <f>'[2]23'!E27</f>
        <v>0</v>
      </c>
      <c r="F25" s="15">
        <f t="shared" si="6"/>
        <v>90</v>
      </c>
      <c r="G25" s="199">
        <f>'[2]23'!H27</f>
        <v>0</v>
      </c>
      <c r="H25" s="200">
        <f>'[2]23'!I27</f>
        <v>0</v>
      </c>
      <c r="I25" s="200">
        <f>'[2]23'!J27</f>
        <v>0</v>
      </c>
      <c r="J25" s="200">
        <f>'[2]23'!K27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'[2]23'!B28</f>
        <v>40</v>
      </c>
      <c r="C26" s="200">
        <f>'[2]23'!C28</f>
        <v>50</v>
      </c>
      <c r="D26" s="200">
        <f>'[2]23'!D28</f>
        <v>0</v>
      </c>
      <c r="E26" s="200">
        <f>'[2]23'!E28</f>
        <v>0</v>
      </c>
      <c r="F26" s="15">
        <f t="shared" si="6"/>
        <v>90</v>
      </c>
      <c r="G26" s="199">
        <f>'[2]23'!H28</f>
        <v>0</v>
      </c>
      <c r="H26" s="200">
        <f>'[2]23'!I28</f>
        <v>0</v>
      </c>
      <c r="I26" s="200">
        <f>'[2]23'!J28</f>
        <v>0</v>
      </c>
      <c r="J26" s="200">
        <f>'[2]23'!K28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'[2]23'!B29</f>
        <v>40</v>
      </c>
      <c r="C27" s="200">
        <f>'[2]23'!C29</f>
        <v>50</v>
      </c>
      <c r="D27" s="200">
        <f>'[2]23'!D29</f>
        <v>0</v>
      </c>
      <c r="E27" s="200">
        <f>'[2]23'!E29</f>
        <v>0</v>
      </c>
      <c r="F27" s="15">
        <f t="shared" si="6"/>
        <v>90</v>
      </c>
      <c r="G27" s="199">
        <f>'[2]23'!H29</f>
        <v>0</v>
      </c>
      <c r="H27" s="200">
        <f>'[2]23'!I29</f>
        <v>0</v>
      </c>
      <c r="I27" s="200">
        <f>'[2]23'!J29</f>
        <v>0</v>
      </c>
      <c r="J27" s="200">
        <f>'[2]23'!K29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'[2]23'!B30</f>
        <v>40</v>
      </c>
      <c r="C28" s="200">
        <f>'[2]23'!C30</f>
        <v>50</v>
      </c>
      <c r="D28" s="200">
        <f>'[2]23'!D30</f>
        <v>0</v>
      </c>
      <c r="E28" s="200">
        <f>'[2]23'!E30</f>
        <v>0</v>
      </c>
      <c r="F28" s="15">
        <f t="shared" si="6"/>
        <v>90</v>
      </c>
      <c r="G28" s="199">
        <f>'[2]23'!H30</f>
        <v>0</v>
      </c>
      <c r="H28" s="200">
        <f>'[2]23'!I30</f>
        <v>0</v>
      </c>
      <c r="I28" s="200">
        <f>'[2]23'!J30</f>
        <v>0</v>
      </c>
      <c r="J28" s="200">
        <f>'[2]23'!K30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'[2]23'!B31</f>
        <v>40</v>
      </c>
      <c r="C29" s="200">
        <f>'[2]23'!C31</f>
        <v>50</v>
      </c>
      <c r="D29" s="200">
        <f>'[2]23'!D31</f>
        <v>0</v>
      </c>
      <c r="E29" s="200">
        <f>'[2]23'!E31</f>
        <v>0</v>
      </c>
      <c r="F29" s="15">
        <f t="shared" si="6"/>
        <v>90</v>
      </c>
      <c r="G29" s="199">
        <f>'[2]23'!H31</f>
        <v>0</v>
      </c>
      <c r="H29" s="200">
        <f>'[2]23'!I31</f>
        <v>0</v>
      </c>
      <c r="I29" s="200">
        <f>'[2]23'!J31</f>
        <v>0</v>
      </c>
      <c r="J29" s="200">
        <f>'[2]23'!K31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'[2]23'!B32</f>
        <v>40</v>
      </c>
      <c r="C30" s="200">
        <f>'[2]23'!C32</f>
        <v>50</v>
      </c>
      <c r="D30" s="200">
        <f>'[2]23'!D32</f>
        <v>0</v>
      </c>
      <c r="E30" s="200">
        <f>'[2]23'!E32</f>
        <v>0</v>
      </c>
      <c r="F30" s="15">
        <f t="shared" si="6"/>
        <v>90</v>
      </c>
      <c r="G30" s="199">
        <f>'[2]23'!H32</f>
        <v>0</v>
      </c>
      <c r="H30" s="200">
        <f>'[2]23'!I32</f>
        <v>0</v>
      </c>
      <c r="I30" s="200">
        <f>'[2]23'!J32</f>
        <v>0</v>
      </c>
      <c r="J30" s="200">
        <f>'[2]23'!K32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'[2]23'!B33</f>
        <v>40</v>
      </c>
      <c r="C31" s="200">
        <f>'[2]23'!C33</f>
        <v>50</v>
      </c>
      <c r="D31" s="200">
        <f>'[2]23'!D33</f>
        <v>0</v>
      </c>
      <c r="E31" s="200">
        <f>'[2]23'!E33</f>
        <v>0</v>
      </c>
      <c r="F31" s="15">
        <f t="shared" si="6"/>
        <v>90</v>
      </c>
      <c r="G31" s="199">
        <f>'[2]23'!H33</f>
        <v>0</v>
      </c>
      <c r="H31" s="200">
        <f>'[2]23'!I33</f>
        <v>0</v>
      </c>
      <c r="I31" s="200">
        <f>'[2]23'!J33</f>
        <v>0</v>
      </c>
      <c r="J31" s="200">
        <f>'[2]23'!K33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'[2]23'!B34</f>
        <v>40</v>
      </c>
      <c r="C32" s="200">
        <f>'[2]23'!C34</f>
        <v>50</v>
      </c>
      <c r="D32" s="200">
        <f>'[2]23'!D34</f>
        <v>0</v>
      </c>
      <c r="E32" s="200">
        <f>'[2]23'!E34</f>
        <v>0</v>
      </c>
      <c r="F32" s="15">
        <f t="shared" si="6"/>
        <v>90</v>
      </c>
      <c r="G32" s="199">
        <f>'[2]23'!H34</f>
        <v>0</v>
      </c>
      <c r="H32" s="200">
        <f>'[2]23'!I34</f>
        <v>0</v>
      </c>
      <c r="I32" s="200">
        <f>'[2]23'!J34</f>
        <v>0</v>
      </c>
      <c r="J32" s="200">
        <f>'[2]23'!K34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'[2]23'!B35</f>
        <v>40</v>
      </c>
      <c r="C33" s="200">
        <f>'[2]23'!C35</f>
        <v>50</v>
      </c>
      <c r="D33" s="200">
        <f>'[2]23'!D35</f>
        <v>0</v>
      </c>
      <c r="E33" s="200">
        <f>'[2]23'!E35</f>
        <v>0</v>
      </c>
      <c r="F33" s="15">
        <f t="shared" si="6"/>
        <v>90</v>
      </c>
      <c r="G33" s="199">
        <f>'[2]23'!H35</f>
        <v>0</v>
      </c>
      <c r="H33" s="200">
        <f>'[2]23'!I35</f>
        <v>0</v>
      </c>
      <c r="I33" s="200">
        <f>'[2]23'!J35</f>
        <v>0</v>
      </c>
      <c r="J33" s="200">
        <f>'[2]23'!K35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'[2]23'!B36</f>
        <v>40</v>
      </c>
      <c r="C34" s="200">
        <f>'[2]23'!C36</f>
        <v>50</v>
      </c>
      <c r="D34" s="200">
        <f>'[2]23'!D36</f>
        <v>0</v>
      </c>
      <c r="E34" s="200">
        <f>'[2]23'!E36</f>
        <v>0</v>
      </c>
      <c r="F34" s="15">
        <f t="shared" si="6"/>
        <v>90</v>
      </c>
      <c r="G34" s="199">
        <f>'[2]23'!H36</f>
        <v>0</v>
      </c>
      <c r="H34" s="200">
        <f>'[2]23'!I36</f>
        <v>0</v>
      </c>
      <c r="I34" s="200">
        <f>'[2]23'!J36</f>
        <v>0</v>
      </c>
      <c r="J34" s="200">
        <f>'[2]23'!K36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'[2]23'!B37</f>
        <v>40</v>
      </c>
      <c r="C35" s="200">
        <f>'[2]23'!C37</f>
        <v>50</v>
      </c>
      <c r="D35" s="200">
        <f>'[2]23'!D37</f>
        <v>0</v>
      </c>
      <c r="E35" s="200">
        <f>'[2]23'!E37</f>
        <v>0</v>
      </c>
      <c r="F35" s="15">
        <f t="shared" si="6"/>
        <v>90</v>
      </c>
      <c r="G35" s="199">
        <f>'[2]23'!H37</f>
        <v>0</v>
      </c>
      <c r="H35" s="200">
        <f>'[2]23'!I37</f>
        <v>0</v>
      </c>
      <c r="I35" s="200">
        <f>'[2]23'!J37</f>
        <v>0</v>
      </c>
      <c r="J35" s="200">
        <f>'[2]23'!K37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'[2]23'!B38</f>
        <v>40</v>
      </c>
      <c r="C36" s="200">
        <f>'[2]23'!C38</f>
        <v>50</v>
      </c>
      <c r="D36" s="200">
        <f>'[2]23'!D38</f>
        <v>0</v>
      </c>
      <c r="E36" s="200">
        <f>'[2]23'!E38</f>
        <v>0</v>
      </c>
      <c r="F36" s="15">
        <f t="shared" si="6"/>
        <v>90</v>
      </c>
      <c r="G36" s="199">
        <f>'[2]23'!H38</f>
        <v>0</v>
      </c>
      <c r="H36" s="200">
        <f>'[2]23'!I38</f>
        <v>0</v>
      </c>
      <c r="I36" s="200">
        <f>'[2]23'!J38</f>
        <v>0</v>
      </c>
      <c r="J36" s="200">
        <f>'[2]23'!K38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'[2]23'!B39</f>
        <v>40</v>
      </c>
      <c r="C37" s="200">
        <f>'[2]23'!C39</f>
        <v>50</v>
      </c>
      <c r="D37" s="200">
        <f>'[2]23'!D39</f>
        <v>0</v>
      </c>
      <c r="E37" s="200">
        <f>'[2]23'!E39</f>
        <v>0</v>
      </c>
      <c r="F37" s="15">
        <f t="shared" si="6"/>
        <v>90</v>
      </c>
      <c r="G37" s="199">
        <f>'[2]23'!H39</f>
        <v>0</v>
      </c>
      <c r="H37" s="200">
        <f>'[2]23'!I39</f>
        <v>0</v>
      </c>
      <c r="I37" s="200">
        <f>'[2]23'!J39</f>
        <v>0</v>
      </c>
      <c r="J37" s="200">
        <f>'[2]23'!K39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'[2]23'!B40</f>
        <v>40</v>
      </c>
      <c r="C38" s="200">
        <f>'[2]23'!C40</f>
        <v>50</v>
      </c>
      <c r="D38" s="200">
        <f>'[2]23'!D40</f>
        <v>0</v>
      </c>
      <c r="E38" s="200">
        <f>'[2]23'!E40</f>
        <v>0</v>
      </c>
      <c r="F38" s="15">
        <f t="shared" si="6"/>
        <v>90</v>
      </c>
      <c r="G38" s="199">
        <f>'[2]23'!H40</f>
        <v>0</v>
      </c>
      <c r="H38" s="200">
        <f>'[2]23'!I40</f>
        <v>0</v>
      </c>
      <c r="I38" s="200">
        <f>'[2]23'!J40</f>
        <v>0</v>
      </c>
      <c r="J38" s="200">
        <f>'[2]23'!K40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'[2]23'!B41</f>
        <v>40</v>
      </c>
      <c r="C39" s="200">
        <f>'[2]23'!C41</f>
        <v>50</v>
      </c>
      <c r="D39" s="200">
        <f>'[2]23'!D41</f>
        <v>0</v>
      </c>
      <c r="E39" s="200">
        <f>'[2]23'!E41</f>
        <v>0</v>
      </c>
      <c r="F39" s="15">
        <f t="shared" si="6"/>
        <v>90</v>
      </c>
      <c r="G39" s="199">
        <f>'[2]23'!H41</f>
        <v>0</v>
      </c>
      <c r="H39" s="200">
        <f>'[2]23'!I41</f>
        <v>0</v>
      </c>
      <c r="I39" s="200">
        <f>'[2]23'!J41</f>
        <v>0</v>
      </c>
      <c r="J39" s="200">
        <f>'[2]23'!K41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'[2]23'!B42</f>
        <v>40</v>
      </c>
      <c r="C40" s="200">
        <f>'[2]23'!C42</f>
        <v>50</v>
      </c>
      <c r="D40" s="200">
        <f>'[2]23'!D42</f>
        <v>0</v>
      </c>
      <c r="E40" s="200">
        <f>'[2]23'!E42</f>
        <v>0</v>
      </c>
      <c r="F40" s="15">
        <f t="shared" si="6"/>
        <v>90</v>
      </c>
      <c r="G40" s="199">
        <f>'[2]23'!H42</f>
        <v>0</v>
      </c>
      <c r="H40" s="200">
        <f>'[2]23'!I42</f>
        <v>0</v>
      </c>
      <c r="I40" s="200">
        <f>'[2]23'!J42</f>
        <v>0</v>
      </c>
      <c r="J40" s="200">
        <f>'[2]23'!K42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'[2]23'!B43</f>
        <v>40</v>
      </c>
      <c r="C41" s="200">
        <f>'[2]23'!C43</f>
        <v>50</v>
      </c>
      <c r="D41" s="200">
        <f>'[2]23'!D43</f>
        <v>0</v>
      </c>
      <c r="E41" s="200">
        <f>'[2]23'!E43</f>
        <v>0</v>
      </c>
      <c r="F41" s="15">
        <f t="shared" si="6"/>
        <v>90</v>
      </c>
      <c r="G41" s="199">
        <f>'[2]23'!H43</f>
        <v>0</v>
      </c>
      <c r="H41" s="200">
        <f>'[2]23'!I43</f>
        <v>0</v>
      </c>
      <c r="I41" s="200">
        <f>'[2]23'!J43</f>
        <v>0</v>
      </c>
      <c r="J41" s="200">
        <f>'[2]23'!K43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'[2]23'!B44</f>
        <v>40</v>
      </c>
      <c r="C42" s="200">
        <f>'[2]23'!C44</f>
        <v>50</v>
      </c>
      <c r="D42" s="200">
        <f>'[2]23'!D44</f>
        <v>0</v>
      </c>
      <c r="E42" s="200">
        <f>'[2]23'!E44</f>
        <v>0</v>
      </c>
      <c r="F42" s="15">
        <f t="shared" si="6"/>
        <v>90</v>
      </c>
      <c r="G42" s="199">
        <f>'[2]23'!H44</f>
        <v>0</v>
      </c>
      <c r="H42" s="200">
        <f>'[2]23'!I44</f>
        <v>0</v>
      </c>
      <c r="I42" s="200">
        <f>'[2]23'!J44</f>
        <v>0</v>
      </c>
      <c r="J42" s="200">
        <f>'[2]23'!K44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'[2]23'!B45</f>
        <v>40</v>
      </c>
      <c r="C43" s="200">
        <f>'[2]23'!C45</f>
        <v>50</v>
      </c>
      <c r="D43" s="200">
        <f>'[2]23'!D45</f>
        <v>0</v>
      </c>
      <c r="E43" s="200">
        <f>'[2]23'!E45</f>
        <v>0</v>
      </c>
      <c r="F43" s="15">
        <f t="shared" si="6"/>
        <v>90</v>
      </c>
      <c r="G43" s="199">
        <f>'[2]23'!H45</f>
        <v>0</v>
      </c>
      <c r="H43" s="200">
        <f>'[2]23'!I45</f>
        <v>0</v>
      </c>
      <c r="I43" s="200">
        <f>'[2]23'!J45</f>
        <v>0</v>
      </c>
      <c r="J43" s="200">
        <f>'[2]23'!K45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'[2]23'!B46</f>
        <v>40</v>
      </c>
      <c r="C44" s="200">
        <f>'[2]23'!C46</f>
        <v>50</v>
      </c>
      <c r="D44" s="200">
        <f>'[2]23'!D46</f>
        <v>0</v>
      </c>
      <c r="E44" s="200">
        <f>'[2]23'!E46</f>
        <v>0</v>
      </c>
      <c r="F44" s="15">
        <f t="shared" si="6"/>
        <v>90</v>
      </c>
      <c r="G44" s="199">
        <f>'[2]23'!H46</f>
        <v>0</v>
      </c>
      <c r="H44" s="200">
        <f>'[2]23'!I46</f>
        <v>0</v>
      </c>
      <c r="I44" s="200">
        <f>'[2]23'!J46</f>
        <v>0</v>
      </c>
      <c r="J44" s="200">
        <f>'[2]23'!K46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'[2]23'!B47</f>
        <v>40</v>
      </c>
      <c r="C45" s="200">
        <f>'[2]23'!C47</f>
        <v>50</v>
      </c>
      <c r="D45" s="200">
        <f>'[2]23'!D47</f>
        <v>0</v>
      </c>
      <c r="E45" s="200">
        <f>'[2]23'!E47</f>
        <v>0</v>
      </c>
      <c r="F45" s="15">
        <f t="shared" si="6"/>
        <v>90</v>
      </c>
      <c r="G45" s="199">
        <f>'[2]23'!H47</f>
        <v>0</v>
      </c>
      <c r="H45" s="200">
        <f>'[2]23'!I47</f>
        <v>0</v>
      </c>
      <c r="I45" s="200">
        <f>'[2]23'!J47</f>
        <v>0</v>
      </c>
      <c r="J45" s="200">
        <f>'[2]23'!K47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'[2]23'!B48</f>
        <v>40</v>
      </c>
      <c r="C46" s="200">
        <f>'[2]23'!C48</f>
        <v>50</v>
      </c>
      <c r="D46" s="200">
        <f>'[2]23'!D48</f>
        <v>0</v>
      </c>
      <c r="E46" s="200">
        <f>'[2]23'!E48</f>
        <v>0</v>
      </c>
      <c r="F46" s="15">
        <f t="shared" si="6"/>
        <v>90</v>
      </c>
      <c r="G46" s="199">
        <f>'[2]23'!H48</f>
        <v>0</v>
      </c>
      <c r="H46" s="200">
        <f>'[2]23'!I48</f>
        <v>0</v>
      </c>
      <c r="I46" s="200">
        <f>'[2]23'!J48</f>
        <v>0</v>
      </c>
      <c r="J46" s="200">
        <f>'[2]23'!K48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'[2]23'!B49</f>
        <v>40</v>
      </c>
      <c r="C47" s="200">
        <f>'[2]23'!C49</f>
        <v>50</v>
      </c>
      <c r="D47" s="200">
        <f>'[2]23'!D49</f>
        <v>0</v>
      </c>
      <c r="E47" s="200">
        <f>'[2]23'!E49</f>
        <v>0</v>
      </c>
      <c r="F47" s="15">
        <f t="shared" si="6"/>
        <v>90</v>
      </c>
      <c r="G47" s="199">
        <f>'[2]23'!H49</f>
        <v>0</v>
      </c>
      <c r="H47" s="200">
        <f>'[2]23'!I49</f>
        <v>0</v>
      </c>
      <c r="I47" s="200">
        <f>'[2]23'!J49</f>
        <v>0</v>
      </c>
      <c r="J47" s="200">
        <f>'[2]23'!K49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'[2]23'!B50</f>
        <v>40</v>
      </c>
      <c r="C48" s="200">
        <f>'[2]23'!C50</f>
        <v>50</v>
      </c>
      <c r="D48" s="200">
        <f>'[2]23'!D50</f>
        <v>0</v>
      </c>
      <c r="E48" s="200">
        <f>'[2]23'!E50</f>
        <v>0</v>
      </c>
      <c r="F48" s="15">
        <f t="shared" si="6"/>
        <v>90</v>
      </c>
      <c r="G48" s="199">
        <f>'[2]23'!H50</f>
        <v>0</v>
      </c>
      <c r="H48" s="200">
        <f>'[2]23'!I50</f>
        <v>0</v>
      </c>
      <c r="I48" s="200">
        <f>'[2]23'!J50</f>
        <v>0</v>
      </c>
      <c r="J48" s="200">
        <f>'[2]23'!K50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'[2]23'!B51</f>
        <v>40</v>
      </c>
      <c r="C49" s="200">
        <f>'[2]23'!C51</f>
        <v>50</v>
      </c>
      <c r="D49" s="200">
        <f>'[2]23'!D51</f>
        <v>0</v>
      </c>
      <c r="E49" s="200">
        <f>'[2]23'!E51</f>
        <v>0</v>
      </c>
      <c r="F49" s="15">
        <f t="shared" si="6"/>
        <v>90</v>
      </c>
      <c r="G49" s="199">
        <f>'[2]23'!H51</f>
        <v>0</v>
      </c>
      <c r="H49" s="200">
        <f>'[2]23'!I51</f>
        <v>0</v>
      </c>
      <c r="I49" s="200">
        <f>'[2]23'!J51</f>
        <v>0</v>
      </c>
      <c r="J49" s="200">
        <f>'[2]23'!K51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'[2]23'!B52</f>
        <v>40</v>
      </c>
      <c r="C50" s="200">
        <f>'[2]23'!C52</f>
        <v>50</v>
      </c>
      <c r="D50" s="200">
        <f>'[2]23'!D52</f>
        <v>0</v>
      </c>
      <c r="E50" s="200">
        <f>'[2]23'!E52</f>
        <v>0</v>
      </c>
      <c r="F50" s="15">
        <f t="shared" si="6"/>
        <v>90</v>
      </c>
      <c r="G50" s="199">
        <f>'[2]23'!H52</f>
        <v>0</v>
      </c>
      <c r="H50" s="200">
        <f>'[2]23'!I52</f>
        <v>0</v>
      </c>
      <c r="I50" s="200">
        <f>'[2]23'!J52</f>
        <v>0</v>
      </c>
      <c r="J50" s="200">
        <f>'[2]23'!K52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'[2]23'!B53</f>
        <v>40</v>
      </c>
      <c r="C51" s="200">
        <f>'[2]23'!C53</f>
        <v>50</v>
      </c>
      <c r="D51" s="200">
        <f>'[2]23'!D53</f>
        <v>0</v>
      </c>
      <c r="E51" s="200">
        <f>'[2]23'!E53</f>
        <v>0</v>
      </c>
      <c r="F51" s="15">
        <f t="shared" si="6"/>
        <v>90</v>
      </c>
      <c r="G51" s="199">
        <f>'[2]23'!H53</f>
        <v>0</v>
      </c>
      <c r="H51" s="200">
        <f>'[2]23'!I53</f>
        <v>0</v>
      </c>
      <c r="I51" s="200">
        <f>'[2]23'!J53</f>
        <v>0</v>
      </c>
      <c r="J51" s="200">
        <f>'[2]23'!K53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'[2]23'!B54</f>
        <v>40</v>
      </c>
      <c r="C52" s="200">
        <f>'[2]23'!C54</f>
        <v>50</v>
      </c>
      <c r="D52" s="200">
        <f>'[2]23'!D54</f>
        <v>0</v>
      </c>
      <c r="E52" s="200">
        <f>'[2]23'!E54</f>
        <v>0</v>
      </c>
      <c r="F52" s="15">
        <f t="shared" si="6"/>
        <v>90</v>
      </c>
      <c r="G52" s="199">
        <f>'[2]23'!H54</f>
        <v>0</v>
      </c>
      <c r="H52" s="200">
        <f>'[2]23'!I54</f>
        <v>0</v>
      </c>
      <c r="I52" s="200">
        <f>'[2]23'!J54</f>
        <v>0</v>
      </c>
      <c r="J52" s="200">
        <f>'[2]23'!K54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'[2]23'!B55</f>
        <v>40</v>
      </c>
      <c r="C53" s="200">
        <f>'[2]23'!C55</f>
        <v>50</v>
      </c>
      <c r="D53" s="200">
        <f>'[2]23'!D55</f>
        <v>0</v>
      </c>
      <c r="E53" s="200">
        <f>'[2]23'!E55</f>
        <v>0</v>
      </c>
      <c r="F53" s="15">
        <f t="shared" si="6"/>
        <v>90</v>
      </c>
      <c r="G53" s="199">
        <f>'[2]23'!H55</f>
        <v>0</v>
      </c>
      <c r="H53" s="200">
        <f>'[2]23'!I55</f>
        <v>0</v>
      </c>
      <c r="I53" s="200">
        <f>'[2]23'!J55</f>
        <v>0</v>
      </c>
      <c r="J53" s="200">
        <f>'[2]23'!K55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'[2]23'!B56</f>
        <v>40</v>
      </c>
      <c r="C54" s="200">
        <f>'[2]23'!C56</f>
        <v>50</v>
      </c>
      <c r="D54" s="200">
        <f>'[2]23'!D56</f>
        <v>0</v>
      </c>
      <c r="E54" s="200">
        <f>'[2]23'!E56</f>
        <v>0</v>
      </c>
      <c r="F54" s="15">
        <f t="shared" si="6"/>
        <v>90</v>
      </c>
      <c r="G54" s="199">
        <f>'[2]23'!H56</f>
        <v>0</v>
      </c>
      <c r="H54" s="200">
        <f>'[2]23'!I56</f>
        <v>0</v>
      </c>
      <c r="I54" s="200">
        <f>'[2]23'!J56</f>
        <v>0</v>
      </c>
      <c r="J54" s="200">
        <f>'[2]23'!K56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'[2]23'!B57</f>
        <v>40</v>
      </c>
      <c r="C55" s="200">
        <f>'[2]23'!C57</f>
        <v>50</v>
      </c>
      <c r="D55" s="200">
        <f>'[2]23'!D57</f>
        <v>0</v>
      </c>
      <c r="E55" s="200">
        <f>'[2]23'!E57</f>
        <v>0</v>
      </c>
      <c r="F55" s="15">
        <f t="shared" si="6"/>
        <v>90</v>
      </c>
      <c r="G55" s="199">
        <f>'[2]23'!H57</f>
        <v>0</v>
      </c>
      <c r="H55" s="200">
        <f>'[2]23'!I57</f>
        <v>0</v>
      </c>
      <c r="I55" s="200">
        <f>'[2]23'!J57</f>
        <v>0</v>
      </c>
      <c r="J55" s="200">
        <f>'[2]23'!K57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'[2]23'!B58</f>
        <v>40</v>
      </c>
      <c r="C56" s="200">
        <f>'[2]23'!C58</f>
        <v>50</v>
      </c>
      <c r="D56" s="200">
        <f>'[2]23'!D58</f>
        <v>0</v>
      </c>
      <c r="E56" s="200">
        <f>'[2]23'!E58</f>
        <v>0</v>
      </c>
      <c r="F56" s="15">
        <f t="shared" si="6"/>
        <v>90</v>
      </c>
      <c r="G56" s="199">
        <f>'[2]23'!H58</f>
        <v>0</v>
      </c>
      <c r="H56" s="200">
        <f>'[2]23'!I58</f>
        <v>0</v>
      </c>
      <c r="I56" s="200">
        <f>'[2]23'!J58</f>
        <v>0</v>
      </c>
      <c r="J56" s="200">
        <f>'[2]23'!K58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'[2]23'!B59</f>
        <v>40</v>
      </c>
      <c r="C57" s="200">
        <f>'[2]23'!C59</f>
        <v>50</v>
      </c>
      <c r="D57" s="200">
        <f>'[2]23'!D59</f>
        <v>0</v>
      </c>
      <c r="E57" s="200">
        <f>'[2]23'!E59</f>
        <v>0</v>
      </c>
      <c r="F57" s="15">
        <f t="shared" si="6"/>
        <v>90</v>
      </c>
      <c r="G57" s="199">
        <f>'[2]23'!H59</f>
        <v>0</v>
      </c>
      <c r="H57" s="200">
        <f>'[2]23'!I59</f>
        <v>0</v>
      </c>
      <c r="I57" s="200">
        <f>'[2]23'!J59</f>
        <v>0</v>
      </c>
      <c r="J57" s="200">
        <f>'[2]23'!K59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'[2]23'!B60</f>
        <v>40</v>
      </c>
      <c r="C58" s="200">
        <f>'[2]23'!C60</f>
        <v>50</v>
      </c>
      <c r="D58" s="200">
        <f>'[2]23'!D60</f>
        <v>0</v>
      </c>
      <c r="E58" s="200">
        <f>'[2]23'!E60</f>
        <v>0</v>
      </c>
      <c r="F58" s="15">
        <f t="shared" si="6"/>
        <v>90</v>
      </c>
      <c r="G58" s="199">
        <f>'[2]23'!H60</f>
        <v>0</v>
      </c>
      <c r="H58" s="200">
        <f>'[2]23'!I60</f>
        <v>0</v>
      </c>
      <c r="I58" s="200">
        <f>'[2]23'!J60</f>
        <v>0</v>
      </c>
      <c r="J58" s="200">
        <f>'[2]23'!K60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'[2]23'!B61</f>
        <v>40</v>
      </c>
      <c r="C59" s="200">
        <f>'[2]23'!C61</f>
        <v>50</v>
      </c>
      <c r="D59" s="200">
        <f>'[2]23'!D61</f>
        <v>0</v>
      </c>
      <c r="E59" s="200">
        <f>'[2]23'!E61</f>
        <v>0</v>
      </c>
      <c r="F59" s="15">
        <f t="shared" si="6"/>
        <v>90</v>
      </c>
      <c r="G59" s="199">
        <f>'[2]23'!H61</f>
        <v>0</v>
      </c>
      <c r="H59" s="200">
        <f>'[2]23'!I61</f>
        <v>0</v>
      </c>
      <c r="I59" s="200">
        <f>'[2]23'!J61</f>
        <v>0</v>
      </c>
      <c r="J59" s="200">
        <f>'[2]23'!K61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'[2]23'!B62</f>
        <v>40</v>
      </c>
      <c r="C60" s="200">
        <f>'[2]23'!C62</f>
        <v>50</v>
      </c>
      <c r="D60" s="200">
        <f>'[2]23'!D62</f>
        <v>0</v>
      </c>
      <c r="E60" s="200">
        <f>'[2]23'!E62</f>
        <v>0</v>
      </c>
      <c r="F60" s="15">
        <f t="shared" si="6"/>
        <v>90</v>
      </c>
      <c r="G60" s="199">
        <f>'[2]23'!H62</f>
        <v>0</v>
      </c>
      <c r="H60" s="200">
        <f>'[2]23'!I62</f>
        <v>0</v>
      </c>
      <c r="I60" s="200">
        <f>'[2]23'!J62</f>
        <v>0</v>
      </c>
      <c r="J60" s="200">
        <f>'[2]23'!K62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'[2]23'!B63</f>
        <v>40</v>
      </c>
      <c r="C61" s="200">
        <f>'[2]23'!C63</f>
        <v>50</v>
      </c>
      <c r="D61" s="200">
        <f>'[2]23'!D63</f>
        <v>0</v>
      </c>
      <c r="E61" s="200">
        <f>'[2]23'!E63</f>
        <v>0</v>
      </c>
      <c r="F61" s="15">
        <f t="shared" si="6"/>
        <v>90</v>
      </c>
      <c r="G61" s="199">
        <f>'[2]23'!H63</f>
        <v>0</v>
      </c>
      <c r="H61" s="200">
        <f>'[2]23'!I63</f>
        <v>0</v>
      </c>
      <c r="I61" s="200">
        <f>'[2]23'!J63</f>
        <v>0</v>
      </c>
      <c r="J61" s="200">
        <f>'[2]23'!K63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'[2]23'!B64</f>
        <v>40</v>
      </c>
      <c r="C62" s="200">
        <f>'[2]23'!C64</f>
        <v>50</v>
      </c>
      <c r="D62" s="200">
        <f>'[2]23'!D64</f>
        <v>0</v>
      </c>
      <c r="E62" s="200">
        <f>'[2]23'!E64</f>
        <v>0</v>
      </c>
      <c r="F62" s="15">
        <f t="shared" si="6"/>
        <v>90</v>
      </c>
      <c r="G62" s="199">
        <f>'[2]23'!H64</f>
        <v>0</v>
      </c>
      <c r="H62" s="200">
        <f>'[2]23'!I64</f>
        <v>0</v>
      </c>
      <c r="I62" s="200">
        <f>'[2]23'!J64</f>
        <v>0</v>
      </c>
      <c r="J62" s="200">
        <f>'[2]23'!K64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'[2]23'!B65</f>
        <v>40</v>
      </c>
      <c r="C63" s="200">
        <f>'[2]23'!C65</f>
        <v>50</v>
      </c>
      <c r="D63" s="200">
        <f>'[2]23'!D65</f>
        <v>0</v>
      </c>
      <c r="E63" s="200">
        <f>'[2]23'!E65</f>
        <v>0</v>
      </c>
      <c r="F63" s="15">
        <f t="shared" si="6"/>
        <v>90</v>
      </c>
      <c r="G63" s="199">
        <f>'[2]23'!H65</f>
        <v>0</v>
      </c>
      <c r="H63" s="200">
        <f>'[2]23'!I65</f>
        <v>0</v>
      </c>
      <c r="I63" s="200">
        <f>'[2]23'!J65</f>
        <v>0</v>
      </c>
      <c r="J63" s="200">
        <f>'[2]23'!K65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'[2]23'!B66</f>
        <v>40</v>
      </c>
      <c r="C64" s="200">
        <f>'[2]23'!C66</f>
        <v>50</v>
      </c>
      <c r="D64" s="200">
        <f>'[2]23'!D66</f>
        <v>0</v>
      </c>
      <c r="E64" s="200">
        <f>'[2]23'!E66</f>
        <v>0</v>
      </c>
      <c r="F64" s="15">
        <f t="shared" si="6"/>
        <v>90</v>
      </c>
      <c r="G64" s="199">
        <f>'[2]23'!H66</f>
        <v>0</v>
      </c>
      <c r="H64" s="200">
        <f>'[2]23'!I66</f>
        <v>0</v>
      </c>
      <c r="I64" s="200">
        <f>'[2]23'!J66</f>
        <v>0</v>
      </c>
      <c r="J64" s="200">
        <f>'[2]23'!K66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'[2]23'!B67</f>
        <v>40</v>
      </c>
      <c r="C65" s="200">
        <f>'[2]23'!C67</f>
        <v>50</v>
      </c>
      <c r="D65" s="200">
        <f>'[2]23'!D67</f>
        <v>0</v>
      </c>
      <c r="E65" s="200">
        <f>'[2]23'!E67</f>
        <v>0</v>
      </c>
      <c r="F65" s="15">
        <f t="shared" si="6"/>
        <v>90</v>
      </c>
      <c r="G65" s="199">
        <f>'[2]23'!H67</f>
        <v>0</v>
      </c>
      <c r="H65" s="200">
        <f>'[2]23'!I67</f>
        <v>0</v>
      </c>
      <c r="I65" s="200">
        <f>'[2]23'!J67</f>
        <v>0</v>
      </c>
      <c r="J65" s="200">
        <f>'[2]23'!K67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'[2]23'!B68</f>
        <v>40</v>
      </c>
      <c r="C66" s="200">
        <f>'[2]23'!C68</f>
        <v>50</v>
      </c>
      <c r="D66" s="200">
        <f>'[2]23'!D68</f>
        <v>0</v>
      </c>
      <c r="E66" s="200">
        <f>'[2]23'!E68</f>
        <v>0</v>
      </c>
      <c r="F66" s="15">
        <f t="shared" si="6"/>
        <v>90</v>
      </c>
      <c r="G66" s="199">
        <f>'[2]23'!H68</f>
        <v>0</v>
      </c>
      <c r="H66" s="200">
        <f>'[2]23'!I68</f>
        <v>0</v>
      </c>
      <c r="I66" s="200">
        <f>'[2]23'!J68</f>
        <v>0</v>
      </c>
      <c r="J66" s="200">
        <f>'[2]23'!K68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'[2]23'!B69</f>
        <v>40</v>
      </c>
      <c r="C67" s="200">
        <f>'[2]23'!C69</f>
        <v>50</v>
      </c>
      <c r="D67" s="200">
        <f>'[2]23'!D69</f>
        <v>0</v>
      </c>
      <c r="E67" s="200">
        <f>'[2]23'!E69</f>
        <v>0</v>
      </c>
      <c r="F67" s="15">
        <f t="shared" si="6"/>
        <v>90</v>
      </c>
      <c r="G67" s="199">
        <f>'[2]23'!H69</f>
        <v>0</v>
      </c>
      <c r="H67" s="200">
        <f>'[2]23'!I69</f>
        <v>0</v>
      </c>
      <c r="I67" s="200">
        <f>'[2]23'!J69</f>
        <v>0</v>
      </c>
      <c r="J67" s="200">
        <f>'[2]23'!K69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'[2]23'!B70</f>
        <v>40</v>
      </c>
      <c r="C68" s="200">
        <f>'[2]23'!C70</f>
        <v>50</v>
      </c>
      <c r="D68" s="200">
        <f>'[2]23'!D70</f>
        <v>0</v>
      </c>
      <c r="E68" s="200">
        <f>'[2]23'!E70</f>
        <v>0</v>
      </c>
      <c r="F68" s="15">
        <f t="shared" si="6"/>
        <v>90</v>
      </c>
      <c r="G68" s="199">
        <f>'[2]23'!H70</f>
        <v>0</v>
      </c>
      <c r="H68" s="200">
        <f>'[2]23'!I70</f>
        <v>0</v>
      </c>
      <c r="I68" s="200">
        <f>'[2]23'!J70</f>
        <v>0</v>
      </c>
      <c r="J68" s="200">
        <f>'[2]23'!K70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'[2]23'!B71</f>
        <v>40</v>
      </c>
      <c r="C69" s="200">
        <f>'[2]23'!C71</f>
        <v>50</v>
      </c>
      <c r="D69" s="200">
        <f>'[2]23'!D71</f>
        <v>0</v>
      </c>
      <c r="E69" s="200">
        <f>'[2]23'!E71</f>
        <v>0</v>
      </c>
      <c r="F69" s="15">
        <f t="shared" ref="F69:F98" si="16">SUM(B69:E69)</f>
        <v>90</v>
      </c>
      <c r="G69" s="199">
        <f>'[2]23'!H71</f>
        <v>0</v>
      </c>
      <c r="H69" s="200">
        <f>'[2]23'!I71</f>
        <v>0</v>
      </c>
      <c r="I69" s="200">
        <f>'[2]23'!J71</f>
        <v>0</v>
      </c>
      <c r="J69" s="200">
        <f>'[2]23'!K71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'[2]23'!B72</f>
        <v>40</v>
      </c>
      <c r="C70" s="200">
        <f>'[2]23'!C72</f>
        <v>50</v>
      </c>
      <c r="D70" s="200">
        <f>'[2]23'!D72</f>
        <v>0</v>
      </c>
      <c r="E70" s="200">
        <f>'[2]23'!E72</f>
        <v>0</v>
      </c>
      <c r="F70" s="15">
        <f t="shared" si="16"/>
        <v>90</v>
      </c>
      <c r="G70" s="199">
        <f>'[2]23'!H72</f>
        <v>0</v>
      </c>
      <c r="H70" s="200">
        <f>'[2]23'!I72</f>
        <v>0</v>
      </c>
      <c r="I70" s="200">
        <f>'[2]23'!J72</f>
        <v>0</v>
      </c>
      <c r="J70" s="200">
        <f>'[2]23'!K72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'[2]23'!B73</f>
        <v>40</v>
      </c>
      <c r="C71" s="200">
        <f>'[2]23'!C73</f>
        <v>50</v>
      </c>
      <c r="D71" s="200">
        <f>'[2]23'!D73</f>
        <v>0</v>
      </c>
      <c r="E71" s="200">
        <f>'[2]23'!E73</f>
        <v>0</v>
      </c>
      <c r="F71" s="15">
        <f t="shared" si="16"/>
        <v>90</v>
      </c>
      <c r="G71" s="199">
        <f>'[2]23'!H73</f>
        <v>0</v>
      </c>
      <c r="H71" s="200">
        <f>'[2]23'!I73</f>
        <v>0</v>
      </c>
      <c r="I71" s="200">
        <f>'[2]23'!J73</f>
        <v>0</v>
      </c>
      <c r="J71" s="200">
        <f>'[2]23'!K73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'[2]23'!B74</f>
        <v>40</v>
      </c>
      <c r="C72" s="200">
        <f>'[2]23'!C74</f>
        <v>50</v>
      </c>
      <c r="D72" s="200">
        <f>'[2]23'!D74</f>
        <v>0</v>
      </c>
      <c r="E72" s="200">
        <f>'[2]23'!E74</f>
        <v>0</v>
      </c>
      <c r="F72" s="15">
        <f t="shared" si="16"/>
        <v>90</v>
      </c>
      <c r="G72" s="199">
        <f>'[2]23'!H74</f>
        <v>0</v>
      </c>
      <c r="H72" s="200">
        <f>'[2]23'!I74</f>
        <v>0</v>
      </c>
      <c r="I72" s="200">
        <f>'[2]23'!J74</f>
        <v>0</v>
      </c>
      <c r="J72" s="200">
        <f>'[2]23'!K74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'[2]23'!B75</f>
        <v>40</v>
      </c>
      <c r="C73" s="200">
        <f>'[2]23'!C75</f>
        <v>50</v>
      </c>
      <c r="D73" s="200">
        <f>'[2]23'!D75</f>
        <v>0</v>
      </c>
      <c r="E73" s="200">
        <f>'[2]23'!E75</f>
        <v>0</v>
      </c>
      <c r="F73" s="15">
        <f t="shared" si="16"/>
        <v>90</v>
      </c>
      <c r="G73" s="199">
        <f>'[2]23'!H75</f>
        <v>0</v>
      </c>
      <c r="H73" s="200">
        <f>'[2]23'!I75</f>
        <v>0</v>
      </c>
      <c r="I73" s="200">
        <f>'[2]23'!J75</f>
        <v>0</v>
      </c>
      <c r="J73" s="200">
        <f>'[2]23'!K75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'[2]23'!B76</f>
        <v>40</v>
      </c>
      <c r="C74" s="200">
        <f>'[2]23'!C76</f>
        <v>50</v>
      </c>
      <c r="D74" s="200">
        <f>'[2]23'!D76</f>
        <v>0</v>
      </c>
      <c r="E74" s="200">
        <f>'[2]23'!E76</f>
        <v>0</v>
      </c>
      <c r="F74" s="15">
        <f t="shared" si="16"/>
        <v>90</v>
      </c>
      <c r="G74" s="199">
        <f>'[2]23'!H76</f>
        <v>0</v>
      </c>
      <c r="H74" s="200">
        <f>'[2]23'!I76</f>
        <v>0</v>
      </c>
      <c r="I74" s="200">
        <f>'[2]23'!J76</f>
        <v>0</v>
      </c>
      <c r="J74" s="200">
        <f>'[2]23'!K76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'[2]23'!B77</f>
        <v>40</v>
      </c>
      <c r="C75" s="200">
        <f>'[2]23'!C77</f>
        <v>50</v>
      </c>
      <c r="D75" s="200">
        <f>'[2]23'!D77</f>
        <v>0</v>
      </c>
      <c r="E75" s="200">
        <f>'[2]23'!E77</f>
        <v>0</v>
      </c>
      <c r="F75" s="15">
        <f t="shared" si="16"/>
        <v>90</v>
      </c>
      <c r="G75" s="199">
        <f>'[2]23'!H77</f>
        <v>0</v>
      </c>
      <c r="H75" s="200">
        <f>'[2]23'!I77</f>
        <v>0</v>
      </c>
      <c r="I75" s="200">
        <f>'[2]23'!J77</f>
        <v>0</v>
      </c>
      <c r="J75" s="200">
        <f>'[2]23'!K77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'[2]23'!B78</f>
        <v>40</v>
      </c>
      <c r="C76" s="200">
        <f>'[2]23'!C78</f>
        <v>50</v>
      </c>
      <c r="D76" s="200">
        <f>'[2]23'!D78</f>
        <v>0</v>
      </c>
      <c r="E76" s="200">
        <f>'[2]23'!E78</f>
        <v>0</v>
      </c>
      <c r="F76" s="15">
        <f t="shared" si="16"/>
        <v>90</v>
      </c>
      <c r="G76" s="199">
        <f>'[2]23'!H78</f>
        <v>0</v>
      </c>
      <c r="H76" s="200">
        <f>'[2]23'!I78</f>
        <v>0</v>
      </c>
      <c r="I76" s="200">
        <f>'[2]23'!J78</f>
        <v>0</v>
      </c>
      <c r="J76" s="200">
        <f>'[2]23'!K78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'[2]23'!B79</f>
        <v>40</v>
      </c>
      <c r="C77" s="200">
        <f>'[2]23'!C79</f>
        <v>50</v>
      </c>
      <c r="D77" s="200">
        <f>'[2]23'!D79</f>
        <v>0</v>
      </c>
      <c r="E77" s="200">
        <f>'[2]23'!E79</f>
        <v>0</v>
      </c>
      <c r="F77" s="15">
        <f t="shared" si="16"/>
        <v>90</v>
      </c>
      <c r="G77" s="199">
        <f>'[2]23'!H79</f>
        <v>0</v>
      </c>
      <c r="H77" s="200">
        <f>'[2]23'!I79</f>
        <v>0</v>
      </c>
      <c r="I77" s="200">
        <f>'[2]23'!J79</f>
        <v>0</v>
      </c>
      <c r="J77" s="200">
        <f>'[2]23'!K79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'[2]23'!B80</f>
        <v>40</v>
      </c>
      <c r="C78" s="200">
        <f>'[2]23'!C80</f>
        <v>50</v>
      </c>
      <c r="D78" s="200">
        <f>'[2]23'!D80</f>
        <v>0</v>
      </c>
      <c r="E78" s="200">
        <f>'[2]23'!E80</f>
        <v>0</v>
      </c>
      <c r="F78" s="15">
        <f t="shared" si="16"/>
        <v>90</v>
      </c>
      <c r="G78" s="199">
        <f>'[2]23'!H80</f>
        <v>0</v>
      </c>
      <c r="H78" s="200">
        <f>'[2]23'!I80</f>
        <v>0</v>
      </c>
      <c r="I78" s="200">
        <f>'[2]23'!J80</f>
        <v>0</v>
      </c>
      <c r="J78" s="200">
        <f>'[2]23'!K80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'[2]23'!B81</f>
        <v>40</v>
      </c>
      <c r="C79" s="200">
        <f>'[2]23'!C81</f>
        <v>50</v>
      </c>
      <c r="D79" s="200">
        <f>'[2]23'!D81</f>
        <v>0</v>
      </c>
      <c r="E79" s="200">
        <f>'[2]23'!E81</f>
        <v>0</v>
      </c>
      <c r="F79" s="15">
        <f t="shared" si="16"/>
        <v>90</v>
      </c>
      <c r="G79" s="199">
        <f>'[2]23'!H81</f>
        <v>0</v>
      </c>
      <c r="H79" s="200">
        <f>'[2]23'!I81</f>
        <v>0</v>
      </c>
      <c r="I79" s="200">
        <f>'[2]23'!J81</f>
        <v>0</v>
      </c>
      <c r="J79" s="200">
        <f>'[2]23'!K81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'[2]23'!B82</f>
        <v>40</v>
      </c>
      <c r="C80" s="200">
        <f>'[2]23'!C82</f>
        <v>50</v>
      </c>
      <c r="D80" s="200">
        <f>'[2]23'!D82</f>
        <v>0</v>
      </c>
      <c r="E80" s="200">
        <f>'[2]23'!E82</f>
        <v>0</v>
      </c>
      <c r="F80" s="15">
        <f t="shared" si="16"/>
        <v>90</v>
      </c>
      <c r="G80" s="199">
        <f>'[2]23'!H82</f>
        <v>0</v>
      </c>
      <c r="H80" s="200">
        <f>'[2]23'!I82</f>
        <v>0</v>
      </c>
      <c r="I80" s="200">
        <f>'[2]23'!J82</f>
        <v>0</v>
      </c>
      <c r="J80" s="200">
        <f>'[2]23'!K82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'[2]23'!B83</f>
        <v>40</v>
      </c>
      <c r="C81" s="200">
        <f>'[2]23'!C83</f>
        <v>50</v>
      </c>
      <c r="D81" s="200">
        <f>'[2]23'!D83</f>
        <v>0</v>
      </c>
      <c r="E81" s="200">
        <f>'[2]23'!E83</f>
        <v>0</v>
      </c>
      <c r="F81" s="15">
        <f t="shared" si="16"/>
        <v>90</v>
      </c>
      <c r="G81" s="199">
        <f>'[2]23'!H83</f>
        <v>0</v>
      </c>
      <c r="H81" s="200">
        <f>'[2]23'!I83</f>
        <v>0</v>
      </c>
      <c r="I81" s="200">
        <f>'[2]23'!J83</f>
        <v>0</v>
      </c>
      <c r="J81" s="200">
        <f>'[2]23'!K83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'[2]23'!B84</f>
        <v>40</v>
      </c>
      <c r="C82" s="200">
        <f>'[2]23'!C84</f>
        <v>50</v>
      </c>
      <c r="D82" s="200">
        <f>'[2]23'!D84</f>
        <v>0</v>
      </c>
      <c r="E82" s="200">
        <f>'[2]23'!E84</f>
        <v>0</v>
      </c>
      <c r="F82" s="15">
        <f t="shared" si="16"/>
        <v>90</v>
      </c>
      <c r="G82" s="199">
        <f>'[2]23'!H84</f>
        <v>0</v>
      </c>
      <c r="H82" s="200">
        <f>'[2]23'!I84</f>
        <v>0</v>
      </c>
      <c r="I82" s="200">
        <f>'[2]23'!J84</f>
        <v>0</v>
      </c>
      <c r="J82" s="200">
        <f>'[2]23'!K84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'[2]23'!B85</f>
        <v>40</v>
      </c>
      <c r="C83" s="200">
        <f>'[2]23'!C85</f>
        <v>50</v>
      </c>
      <c r="D83" s="200">
        <f>'[2]23'!D85</f>
        <v>0</v>
      </c>
      <c r="E83" s="200">
        <f>'[2]23'!E85</f>
        <v>0</v>
      </c>
      <c r="F83" s="15">
        <f t="shared" si="16"/>
        <v>90</v>
      </c>
      <c r="G83" s="199">
        <f>'[2]23'!H85</f>
        <v>0</v>
      </c>
      <c r="H83" s="200">
        <f>'[2]23'!I85</f>
        <v>0</v>
      </c>
      <c r="I83" s="200">
        <f>'[2]23'!J85</f>
        <v>0</v>
      </c>
      <c r="J83" s="200">
        <f>'[2]23'!K85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'[2]23'!B86</f>
        <v>40</v>
      </c>
      <c r="C84" s="200">
        <f>'[2]23'!C86</f>
        <v>50</v>
      </c>
      <c r="D84" s="200">
        <f>'[2]23'!D86</f>
        <v>0</v>
      </c>
      <c r="E84" s="200">
        <f>'[2]23'!E86</f>
        <v>0</v>
      </c>
      <c r="F84" s="15">
        <f t="shared" si="16"/>
        <v>90</v>
      </c>
      <c r="G84" s="199">
        <f>'[2]23'!H86</f>
        <v>0</v>
      </c>
      <c r="H84" s="200">
        <f>'[2]23'!I86</f>
        <v>0</v>
      </c>
      <c r="I84" s="200">
        <f>'[2]23'!J86</f>
        <v>0</v>
      </c>
      <c r="J84" s="200">
        <f>'[2]23'!K86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'[2]23'!B87</f>
        <v>40</v>
      </c>
      <c r="C85" s="200">
        <f>'[2]23'!C87</f>
        <v>50</v>
      </c>
      <c r="D85" s="200">
        <f>'[2]23'!D87</f>
        <v>0</v>
      </c>
      <c r="E85" s="200">
        <f>'[2]23'!E87</f>
        <v>0</v>
      </c>
      <c r="F85" s="15">
        <f t="shared" si="16"/>
        <v>90</v>
      </c>
      <c r="G85" s="199">
        <f>'[2]23'!H87</f>
        <v>0</v>
      </c>
      <c r="H85" s="200">
        <f>'[2]23'!I87</f>
        <v>0</v>
      </c>
      <c r="I85" s="200">
        <f>'[2]23'!J87</f>
        <v>0</v>
      </c>
      <c r="J85" s="200">
        <f>'[2]23'!K87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'[2]23'!B88</f>
        <v>40</v>
      </c>
      <c r="C86" s="200">
        <f>'[2]23'!C88</f>
        <v>50</v>
      </c>
      <c r="D86" s="200">
        <f>'[2]23'!D88</f>
        <v>0</v>
      </c>
      <c r="E86" s="200">
        <f>'[2]23'!E88</f>
        <v>0</v>
      </c>
      <c r="F86" s="15">
        <f t="shared" si="16"/>
        <v>90</v>
      </c>
      <c r="G86" s="199">
        <f>'[2]23'!H88</f>
        <v>0</v>
      </c>
      <c r="H86" s="200">
        <f>'[2]23'!I88</f>
        <v>0</v>
      </c>
      <c r="I86" s="200">
        <f>'[2]23'!J88</f>
        <v>0</v>
      </c>
      <c r="J86" s="200">
        <f>'[2]23'!K88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'[2]23'!B89</f>
        <v>40</v>
      </c>
      <c r="C87" s="200">
        <f>'[2]23'!C89</f>
        <v>50</v>
      </c>
      <c r="D87" s="200">
        <f>'[2]23'!D89</f>
        <v>0</v>
      </c>
      <c r="E87" s="200">
        <f>'[2]23'!E89</f>
        <v>0</v>
      </c>
      <c r="F87" s="15">
        <f t="shared" si="16"/>
        <v>90</v>
      </c>
      <c r="G87" s="199">
        <f>'[2]23'!H89</f>
        <v>0</v>
      </c>
      <c r="H87" s="200">
        <f>'[2]23'!I89</f>
        <v>0</v>
      </c>
      <c r="I87" s="200">
        <f>'[2]23'!J89</f>
        <v>0</v>
      </c>
      <c r="J87" s="200">
        <f>'[2]23'!K89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'[2]23'!B90</f>
        <v>40</v>
      </c>
      <c r="C88" s="200">
        <f>'[2]23'!C90</f>
        <v>50</v>
      </c>
      <c r="D88" s="200">
        <f>'[2]23'!D90</f>
        <v>0</v>
      </c>
      <c r="E88" s="200">
        <f>'[2]23'!E90</f>
        <v>0</v>
      </c>
      <c r="F88" s="15">
        <f t="shared" si="16"/>
        <v>90</v>
      </c>
      <c r="G88" s="199">
        <f>'[2]23'!H90</f>
        <v>0</v>
      </c>
      <c r="H88" s="200">
        <f>'[2]23'!I90</f>
        <v>0</v>
      </c>
      <c r="I88" s="200">
        <f>'[2]23'!J90</f>
        <v>0</v>
      </c>
      <c r="J88" s="200">
        <f>'[2]23'!K90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'[2]23'!B91</f>
        <v>40</v>
      </c>
      <c r="C89" s="200">
        <f>'[2]23'!C91</f>
        <v>50</v>
      </c>
      <c r="D89" s="200">
        <f>'[2]23'!D91</f>
        <v>0</v>
      </c>
      <c r="E89" s="200">
        <f>'[2]23'!E91</f>
        <v>0</v>
      </c>
      <c r="F89" s="15">
        <f t="shared" si="16"/>
        <v>90</v>
      </c>
      <c r="G89" s="199">
        <f>'[2]23'!H91</f>
        <v>0</v>
      </c>
      <c r="H89" s="200">
        <f>'[2]23'!I91</f>
        <v>0</v>
      </c>
      <c r="I89" s="200">
        <f>'[2]23'!J91</f>
        <v>0</v>
      </c>
      <c r="J89" s="200">
        <f>'[2]23'!K91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'[2]23'!B92</f>
        <v>40</v>
      </c>
      <c r="C90" s="200">
        <f>'[2]23'!C92</f>
        <v>50</v>
      </c>
      <c r="D90" s="200">
        <f>'[2]23'!D92</f>
        <v>0</v>
      </c>
      <c r="E90" s="200">
        <f>'[2]23'!E92</f>
        <v>0</v>
      </c>
      <c r="F90" s="15">
        <f t="shared" si="16"/>
        <v>90</v>
      </c>
      <c r="G90" s="199">
        <f>'[2]23'!H92</f>
        <v>0</v>
      </c>
      <c r="H90" s="200">
        <f>'[2]23'!I92</f>
        <v>0</v>
      </c>
      <c r="I90" s="200">
        <f>'[2]23'!J92</f>
        <v>0</v>
      </c>
      <c r="J90" s="200">
        <f>'[2]23'!K92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'[2]23'!B93</f>
        <v>40</v>
      </c>
      <c r="C91" s="200">
        <f>'[2]23'!C93</f>
        <v>50</v>
      </c>
      <c r="D91" s="200">
        <f>'[2]23'!D93</f>
        <v>0</v>
      </c>
      <c r="E91" s="200">
        <f>'[2]23'!E93</f>
        <v>0</v>
      </c>
      <c r="F91" s="15">
        <f t="shared" si="16"/>
        <v>90</v>
      </c>
      <c r="G91" s="199">
        <f>'[2]23'!H93</f>
        <v>0</v>
      </c>
      <c r="H91" s="200">
        <f>'[2]23'!I93</f>
        <v>0</v>
      </c>
      <c r="I91" s="200">
        <f>'[2]23'!J93</f>
        <v>0</v>
      </c>
      <c r="J91" s="200">
        <f>'[2]23'!K93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'[2]23'!B94</f>
        <v>40</v>
      </c>
      <c r="C92" s="200">
        <f>'[2]23'!C94</f>
        <v>50</v>
      </c>
      <c r="D92" s="200">
        <f>'[2]23'!D94</f>
        <v>0</v>
      </c>
      <c r="E92" s="200">
        <f>'[2]23'!E94</f>
        <v>0</v>
      </c>
      <c r="F92" s="15">
        <f t="shared" si="16"/>
        <v>90</v>
      </c>
      <c r="G92" s="199">
        <f>'[2]23'!H94</f>
        <v>0</v>
      </c>
      <c r="H92" s="200">
        <f>'[2]23'!I94</f>
        <v>0</v>
      </c>
      <c r="I92" s="200">
        <f>'[2]23'!J94</f>
        <v>0</v>
      </c>
      <c r="J92" s="200">
        <f>'[2]23'!K94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'[2]23'!B95</f>
        <v>40</v>
      </c>
      <c r="C93" s="200">
        <f>'[2]23'!C95</f>
        <v>50</v>
      </c>
      <c r="D93" s="200">
        <f>'[2]23'!D95</f>
        <v>0</v>
      </c>
      <c r="E93" s="200">
        <f>'[2]23'!E95</f>
        <v>0</v>
      </c>
      <c r="F93" s="15">
        <f t="shared" si="16"/>
        <v>90</v>
      </c>
      <c r="G93" s="199">
        <f>'[2]23'!H95</f>
        <v>0</v>
      </c>
      <c r="H93" s="200">
        <f>'[2]23'!I95</f>
        <v>0</v>
      </c>
      <c r="I93" s="200">
        <f>'[2]23'!J95</f>
        <v>0</v>
      </c>
      <c r="J93" s="200">
        <f>'[2]23'!K95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'[2]23'!B96</f>
        <v>40</v>
      </c>
      <c r="C94" s="200">
        <f>'[2]23'!C96</f>
        <v>50</v>
      </c>
      <c r="D94" s="200">
        <f>'[2]23'!D96</f>
        <v>0</v>
      </c>
      <c r="E94" s="200">
        <f>'[2]23'!E96</f>
        <v>0</v>
      </c>
      <c r="F94" s="15">
        <f t="shared" si="16"/>
        <v>90</v>
      </c>
      <c r="G94" s="199">
        <f>'[2]23'!H96</f>
        <v>0</v>
      </c>
      <c r="H94" s="200">
        <f>'[2]23'!I96</f>
        <v>0</v>
      </c>
      <c r="I94" s="200">
        <f>'[2]23'!J96</f>
        <v>0</v>
      </c>
      <c r="J94" s="200">
        <f>'[2]23'!K96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'[2]23'!B97</f>
        <v>40</v>
      </c>
      <c r="C95" s="200">
        <f>'[2]23'!C97</f>
        <v>50</v>
      </c>
      <c r="D95" s="200">
        <f>'[2]23'!D97</f>
        <v>0</v>
      </c>
      <c r="E95" s="200">
        <f>'[2]23'!E97</f>
        <v>0</v>
      </c>
      <c r="F95" s="15">
        <f t="shared" si="16"/>
        <v>90</v>
      </c>
      <c r="G95" s="199">
        <f>'[2]23'!H97</f>
        <v>0</v>
      </c>
      <c r="H95" s="200">
        <f>'[2]23'!I97</f>
        <v>0</v>
      </c>
      <c r="I95" s="200">
        <f>'[2]23'!J97</f>
        <v>0</v>
      </c>
      <c r="J95" s="200">
        <f>'[2]23'!K97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'[2]23'!B98</f>
        <v>40</v>
      </c>
      <c r="C96" s="200">
        <f>'[2]23'!C98</f>
        <v>50</v>
      </c>
      <c r="D96" s="200">
        <f>'[2]23'!D98</f>
        <v>0</v>
      </c>
      <c r="E96" s="200">
        <f>'[2]23'!E98</f>
        <v>0</v>
      </c>
      <c r="F96" s="15">
        <f t="shared" si="16"/>
        <v>90</v>
      </c>
      <c r="G96" s="199">
        <f>'[2]23'!H98</f>
        <v>0</v>
      </c>
      <c r="H96" s="200">
        <f>'[2]23'!I98</f>
        <v>0</v>
      </c>
      <c r="I96" s="200">
        <f>'[2]23'!J98</f>
        <v>0</v>
      </c>
      <c r="J96" s="200">
        <f>'[2]23'!K98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'[2]23'!B99</f>
        <v>40</v>
      </c>
      <c r="C97" s="200">
        <f>'[2]23'!C99</f>
        <v>50</v>
      </c>
      <c r="D97" s="200">
        <f>'[2]23'!D99</f>
        <v>0</v>
      </c>
      <c r="E97" s="200">
        <f>'[2]23'!E99</f>
        <v>0</v>
      </c>
      <c r="F97" s="15">
        <f t="shared" si="16"/>
        <v>90</v>
      </c>
      <c r="G97" s="199">
        <f>'[2]23'!H99</f>
        <v>0</v>
      </c>
      <c r="H97" s="200">
        <f>'[2]23'!I99</f>
        <v>0</v>
      </c>
      <c r="I97" s="200">
        <f>'[2]23'!J99</f>
        <v>0</v>
      </c>
      <c r="J97" s="200">
        <f>'[2]23'!K99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'[2]23'!B100</f>
        <v>40</v>
      </c>
      <c r="C98" s="200">
        <f>'[2]23'!C100</f>
        <v>50</v>
      </c>
      <c r="D98" s="200">
        <f>'[2]23'!D100</f>
        <v>0</v>
      </c>
      <c r="E98" s="200">
        <f>'[2]23'!E100</f>
        <v>0</v>
      </c>
      <c r="F98" s="15">
        <f t="shared" si="16"/>
        <v>90</v>
      </c>
      <c r="G98" s="199">
        <f>'[2]23'!H100</f>
        <v>0</v>
      </c>
      <c r="H98" s="200">
        <f>'[2]23'!I100</f>
        <v>0</v>
      </c>
      <c r="I98" s="200">
        <f>'[2]23'!J100</f>
        <v>0</v>
      </c>
      <c r="J98" s="200">
        <f>'[2]23'!K100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1010</v>
      </c>
      <c r="G3" s="16">
        <f>'[3]23'!G5</f>
        <v>0</v>
      </c>
      <c r="H3" s="17">
        <f>SUM(B3:G3)</f>
        <v>1330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25.53</v>
      </c>
      <c r="AU3" s="8">
        <v>25.53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25.53</v>
      </c>
      <c r="BM3" s="8">
        <f>AU3</f>
        <v>25.53</v>
      </c>
      <c r="BN3" s="8">
        <f>BC3</f>
        <v>26.44</v>
      </c>
      <c r="BO3" s="8">
        <f>BJ3</f>
        <v>26.44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1010</v>
      </c>
      <c r="G4" s="16">
        <f>'[3]23'!G6</f>
        <v>0</v>
      </c>
      <c r="H4" s="17">
        <f>SUM(B4:G4)</f>
        <v>1330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25.53</v>
      </c>
      <c r="AU4" s="8">
        <v>25.53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25.53</v>
      </c>
      <c r="BM4" s="8">
        <f t="shared" ref="BM4:BM67" si="22">AU4</f>
        <v>25.53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1010</v>
      </c>
      <c r="G5" s="16">
        <f>'[3]23'!G7</f>
        <v>0</v>
      </c>
      <c r="H5" s="17">
        <f t="shared" ref="H5:H68" si="27">SUM(B5:G5)</f>
        <v>1330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25.53</v>
      </c>
      <c r="AU5" s="8">
        <v>25.53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25.53</v>
      </c>
      <c r="BM5" s="8">
        <f t="shared" si="22"/>
        <v>25.53</v>
      </c>
      <c r="BN5" s="8">
        <f t="shared" si="23"/>
        <v>26.44</v>
      </c>
      <c r="BO5" s="8">
        <f t="shared" si="24"/>
        <v>26.44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1010</v>
      </c>
      <c r="G6" s="16">
        <f>'[3]23'!G8</f>
        <v>0</v>
      </c>
      <c r="H6" s="17">
        <f t="shared" si="27"/>
        <v>1330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25.53</v>
      </c>
      <c r="AU6" s="8">
        <v>25.53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25.53</v>
      </c>
      <c r="BM6" s="8">
        <f t="shared" si="22"/>
        <v>25.53</v>
      </c>
      <c r="BN6" s="8">
        <f t="shared" si="23"/>
        <v>26.44</v>
      </c>
      <c r="BO6" s="8">
        <f t="shared" si="24"/>
        <v>26.44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1010</v>
      </c>
      <c r="G7" s="16">
        <f>'[3]23'!G9</f>
        <v>0</v>
      </c>
      <c r="H7" s="17">
        <f t="shared" si="27"/>
        <v>1330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25.53</v>
      </c>
      <c r="AU7" s="8">
        <v>25.53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25.53</v>
      </c>
      <c r="BM7" s="8">
        <f t="shared" si="22"/>
        <v>25.53</v>
      </c>
      <c r="BN7" s="8">
        <f t="shared" si="23"/>
        <v>26.44</v>
      </c>
      <c r="BO7" s="8">
        <f t="shared" si="24"/>
        <v>26.44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1010</v>
      </c>
      <c r="G8" s="16">
        <f>'[3]23'!G10</f>
        <v>0</v>
      </c>
      <c r="H8" s="17">
        <f t="shared" si="27"/>
        <v>1330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25.53</v>
      </c>
      <c r="AU8" s="8">
        <v>25.53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25.53</v>
      </c>
      <c r="BM8" s="8">
        <f t="shared" si="22"/>
        <v>25.53</v>
      </c>
      <c r="BN8" s="8">
        <f t="shared" si="23"/>
        <v>26.44</v>
      </c>
      <c r="BO8" s="8">
        <f t="shared" si="24"/>
        <v>26.44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1010</v>
      </c>
      <c r="G9" s="16">
        <f>'[3]23'!G11</f>
        <v>0</v>
      </c>
      <c r="H9" s="17">
        <f t="shared" si="27"/>
        <v>1330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25.53</v>
      </c>
      <c r="AU9" s="8">
        <v>25.53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25.53</v>
      </c>
      <c r="BM9" s="8">
        <f t="shared" si="22"/>
        <v>25.53</v>
      </c>
      <c r="BN9" s="8">
        <f t="shared" si="23"/>
        <v>26.44</v>
      </c>
      <c r="BO9" s="8">
        <f t="shared" si="24"/>
        <v>26.44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1010</v>
      </c>
      <c r="G10" s="16">
        <f>'[3]23'!G12</f>
        <v>0</v>
      </c>
      <c r="H10" s="17">
        <f t="shared" si="27"/>
        <v>1330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25.53</v>
      </c>
      <c r="AU10" s="8">
        <v>25.53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25.53</v>
      </c>
      <c r="BM10" s="8">
        <f t="shared" si="22"/>
        <v>25.53</v>
      </c>
      <c r="BN10" s="8">
        <f t="shared" si="23"/>
        <v>26.44</v>
      </c>
      <c r="BO10" s="8">
        <f t="shared" si="24"/>
        <v>26.44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1010</v>
      </c>
      <c r="G11" s="16">
        <f>'[3]23'!G13</f>
        <v>0</v>
      </c>
      <c r="H11" s="17">
        <f t="shared" si="27"/>
        <v>1330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25.53</v>
      </c>
      <c r="AU11" s="8">
        <v>25.53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25.53</v>
      </c>
      <c r="BM11" s="8">
        <f t="shared" si="22"/>
        <v>25.53</v>
      </c>
      <c r="BN11" s="8">
        <f t="shared" si="23"/>
        <v>26.44</v>
      </c>
      <c r="BO11" s="8">
        <f t="shared" si="24"/>
        <v>26.44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1010</v>
      </c>
      <c r="G12" s="16">
        <f>'[3]23'!G14</f>
        <v>0</v>
      </c>
      <c r="H12" s="17">
        <f t="shared" si="27"/>
        <v>1330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25.53</v>
      </c>
      <c r="AU12" s="8">
        <v>25.53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25.53</v>
      </c>
      <c r="BM12" s="8">
        <f t="shared" si="22"/>
        <v>25.53</v>
      </c>
      <c r="BN12" s="8">
        <f t="shared" si="23"/>
        <v>26.44</v>
      </c>
      <c r="BO12" s="8">
        <f t="shared" si="24"/>
        <v>26.44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1010</v>
      </c>
      <c r="G13" s="16">
        <f>'[3]23'!G15</f>
        <v>0</v>
      </c>
      <c r="H13" s="17">
        <f t="shared" si="27"/>
        <v>1330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25.53</v>
      </c>
      <c r="AU13" s="8">
        <v>25.53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25.53</v>
      </c>
      <c r="BM13" s="8">
        <f t="shared" si="22"/>
        <v>25.53</v>
      </c>
      <c r="BN13" s="8">
        <f t="shared" si="23"/>
        <v>26.44</v>
      </c>
      <c r="BO13" s="8">
        <f t="shared" si="24"/>
        <v>26.44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1010</v>
      </c>
      <c r="G14" s="16">
        <f>'[3]23'!G16</f>
        <v>0</v>
      </c>
      <c r="H14" s="17">
        <f t="shared" si="27"/>
        <v>1330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25.53</v>
      </c>
      <c r="AU14" s="8">
        <v>25.53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25.53</v>
      </c>
      <c r="BM14" s="8">
        <f t="shared" si="22"/>
        <v>25.53</v>
      </c>
      <c r="BN14" s="8">
        <f t="shared" si="23"/>
        <v>26.44</v>
      </c>
      <c r="BO14" s="8">
        <f t="shared" si="24"/>
        <v>26.44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1010</v>
      </c>
      <c r="G15" s="16">
        <f>'[3]23'!G17</f>
        <v>0</v>
      </c>
      <c r="H15" s="17">
        <f t="shared" si="27"/>
        <v>1330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25.53</v>
      </c>
      <c r="AU15" s="8">
        <v>25.53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25.53</v>
      </c>
      <c r="BM15" s="8">
        <f t="shared" si="22"/>
        <v>25.53</v>
      </c>
      <c r="BN15" s="8">
        <f t="shared" si="23"/>
        <v>26.44</v>
      </c>
      <c r="BO15" s="8">
        <f t="shared" si="24"/>
        <v>26.44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1010</v>
      </c>
      <c r="G16" s="16">
        <f>'[3]23'!G18</f>
        <v>0</v>
      </c>
      <c r="H16" s="17">
        <f t="shared" si="27"/>
        <v>1330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25.53</v>
      </c>
      <c r="AU16" s="8">
        <v>25.53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25.53</v>
      </c>
      <c r="BM16" s="8">
        <f t="shared" si="22"/>
        <v>25.53</v>
      </c>
      <c r="BN16" s="8">
        <f t="shared" si="23"/>
        <v>26.44</v>
      </c>
      <c r="BO16" s="8">
        <f t="shared" si="24"/>
        <v>26.44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1010</v>
      </c>
      <c r="G17" s="16">
        <f>'[3]23'!G19</f>
        <v>0</v>
      </c>
      <c r="H17" s="17">
        <f t="shared" si="27"/>
        <v>1330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25.53</v>
      </c>
      <c r="AU17" s="8">
        <v>25.53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25.53</v>
      </c>
      <c r="BM17" s="8">
        <f t="shared" si="22"/>
        <v>25.53</v>
      </c>
      <c r="BN17" s="8">
        <f t="shared" si="23"/>
        <v>26.44</v>
      </c>
      <c r="BO17" s="8">
        <f t="shared" si="24"/>
        <v>26.44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1010</v>
      </c>
      <c r="G18" s="16">
        <f>'[3]23'!G20</f>
        <v>0</v>
      </c>
      <c r="H18" s="17">
        <f t="shared" si="27"/>
        <v>1330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25.53</v>
      </c>
      <c r="AU18" s="8">
        <v>25.53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25.53</v>
      </c>
      <c r="BM18" s="8">
        <f t="shared" si="22"/>
        <v>25.53</v>
      </c>
      <c r="BN18" s="8">
        <f t="shared" si="23"/>
        <v>26.44</v>
      </c>
      <c r="BO18" s="8">
        <f t="shared" si="24"/>
        <v>26.44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1010</v>
      </c>
      <c r="G19" s="16">
        <f>'[3]23'!G21</f>
        <v>0</v>
      </c>
      <c r="H19" s="17">
        <f t="shared" si="27"/>
        <v>1330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25.53</v>
      </c>
      <c r="AU19" s="8">
        <v>25.53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25.53</v>
      </c>
      <c r="BM19" s="8">
        <f t="shared" si="22"/>
        <v>25.53</v>
      </c>
      <c r="BN19" s="8">
        <f t="shared" si="23"/>
        <v>26.44</v>
      </c>
      <c r="BO19" s="8">
        <f t="shared" si="24"/>
        <v>26.44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1010</v>
      </c>
      <c r="G20" s="16">
        <f>'[3]23'!G22</f>
        <v>0</v>
      </c>
      <c r="H20" s="17">
        <f t="shared" si="27"/>
        <v>1330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25.53</v>
      </c>
      <c r="AU20" s="8">
        <v>25.53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25.53</v>
      </c>
      <c r="BM20" s="8">
        <f t="shared" si="22"/>
        <v>25.53</v>
      </c>
      <c r="BN20" s="8">
        <f t="shared" si="23"/>
        <v>26.44</v>
      </c>
      <c r="BO20" s="8">
        <f t="shared" si="24"/>
        <v>26.44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1010</v>
      </c>
      <c r="G21" s="16">
        <f>'[3]23'!G23</f>
        <v>0</v>
      </c>
      <c r="H21" s="17">
        <f t="shared" si="27"/>
        <v>1330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25.53</v>
      </c>
      <c r="AU21" s="8">
        <v>25.53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25.53</v>
      </c>
      <c r="BM21" s="8">
        <f t="shared" si="22"/>
        <v>25.53</v>
      </c>
      <c r="BN21" s="8">
        <f t="shared" si="23"/>
        <v>26.44</v>
      </c>
      <c r="BO21" s="8">
        <f t="shared" si="24"/>
        <v>26.44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1010</v>
      </c>
      <c r="G22" s="16">
        <f>'[3]23'!G24</f>
        <v>0</v>
      </c>
      <c r="H22" s="17">
        <f t="shared" si="27"/>
        <v>1330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25.53</v>
      </c>
      <c r="AU22" s="8">
        <v>25.53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25.53</v>
      </c>
      <c r="BM22" s="8">
        <f t="shared" si="22"/>
        <v>25.53</v>
      </c>
      <c r="BN22" s="8">
        <f t="shared" si="23"/>
        <v>26.44</v>
      </c>
      <c r="BO22" s="8">
        <f t="shared" si="24"/>
        <v>26.44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1010</v>
      </c>
      <c r="G23" s="16">
        <f>'[3]23'!G25</f>
        <v>0</v>
      </c>
      <c r="H23" s="17">
        <f t="shared" si="27"/>
        <v>1330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25.53</v>
      </c>
      <c r="AU23" s="8">
        <v>25.53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25.53</v>
      </c>
      <c r="BM23" s="8">
        <f t="shared" si="22"/>
        <v>25.53</v>
      </c>
      <c r="BN23" s="8">
        <f t="shared" si="23"/>
        <v>26.44</v>
      </c>
      <c r="BO23" s="8">
        <f t="shared" si="24"/>
        <v>26.44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1010</v>
      </c>
      <c r="G24" s="16">
        <f>'[3]23'!G26</f>
        <v>0</v>
      </c>
      <c r="H24" s="17">
        <f t="shared" si="27"/>
        <v>1330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25.53</v>
      </c>
      <c r="AU24" s="8">
        <v>25.53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25.53</v>
      </c>
      <c r="BM24" s="8">
        <f t="shared" si="22"/>
        <v>25.53</v>
      </c>
      <c r="BN24" s="8">
        <f t="shared" si="23"/>
        <v>26.44</v>
      </c>
      <c r="BO24" s="8">
        <f t="shared" si="24"/>
        <v>26.44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1010</v>
      </c>
      <c r="G25" s="16">
        <f>'[3]23'!G27</f>
        <v>0</v>
      </c>
      <c r="H25" s="17">
        <f t="shared" si="27"/>
        <v>1330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25.53</v>
      </c>
      <c r="AU25" s="8">
        <v>25.53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25.53</v>
      </c>
      <c r="BM25" s="8">
        <f t="shared" si="22"/>
        <v>25.53</v>
      </c>
      <c r="BN25" s="8">
        <f t="shared" si="23"/>
        <v>26.44</v>
      </c>
      <c r="BO25" s="8">
        <f t="shared" si="24"/>
        <v>26.44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1010</v>
      </c>
      <c r="G26" s="16">
        <f>'[3]23'!G28</f>
        <v>0</v>
      </c>
      <c r="H26" s="17">
        <f t="shared" si="27"/>
        <v>1330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25.53</v>
      </c>
      <c r="AU26" s="8">
        <v>25.53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25.53</v>
      </c>
      <c r="BM26" s="8">
        <f t="shared" si="22"/>
        <v>25.53</v>
      </c>
      <c r="BN26" s="8">
        <f t="shared" si="23"/>
        <v>26.44</v>
      </c>
      <c r="BO26" s="8">
        <f t="shared" si="24"/>
        <v>26.44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1010</v>
      </c>
      <c r="G27" s="16">
        <f>'[3]23'!G29</f>
        <v>0</v>
      </c>
      <c r="H27" s="17">
        <f t="shared" si="27"/>
        <v>1330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24.46</v>
      </c>
      <c r="AU27" s="8">
        <v>30.9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24.46</v>
      </c>
      <c r="BM27" s="8">
        <f t="shared" si="22"/>
        <v>30.9</v>
      </c>
      <c r="BN27" s="8">
        <f t="shared" si="23"/>
        <v>25.33</v>
      </c>
      <c r="BO27" s="8">
        <f t="shared" si="24"/>
        <v>32</v>
      </c>
      <c r="BP27" s="139">
        <f t="shared" si="25"/>
        <v>-0.86999999999999744</v>
      </c>
      <c r="BQ27" s="139">
        <f t="shared" si="26"/>
        <v>-1.1000000000000014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1010</v>
      </c>
      <c r="G28" s="16">
        <f>'[3]23'!G30</f>
        <v>0</v>
      </c>
      <c r="H28" s="17">
        <f t="shared" si="27"/>
        <v>1330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24.46</v>
      </c>
      <c r="AU28" s="8">
        <v>30.9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24.46</v>
      </c>
      <c r="BM28" s="8">
        <f t="shared" si="22"/>
        <v>30.9</v>
      </c>
      <c r="BN28" s="8">
        <f t="shared" si="23"/>
        <v>25.33</v>
      </c>
      <c r="BO28" s="8">
        <f t="shared" si="24"/>
        <v>32</v>
      </c>
      <c r="BP28" s="139">
        <f t="shared" si="25"/>
        <v>-0.86999999999999744</v>
      </c>
      <c r="BQ28" s="139">
        <f t="shared" si="26"/>
        <v>-1.1000000000000014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1010</v>
      </c>
      <c r="G29" s="16">
        <f>'[3]23'!G31</f>
        <v>0</v>
      </c>
      <c r="H29" s="17">
        <f t="shared" si="27"/>
        <v>1330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11.39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226.61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226.61</v>
      </c>
      <c r="AT29" s="8">
        <v>24.46</v>
      </c>
      <c r="AU29" s="8">
        <v>30.9</v>
      </c>
      <c r="AW29" s="203">
        <v>11.39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11.39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24.46</v>
      </c>
      <c r="BM29" s="8">
        <f t="shared" si="22"/>
        <v>30.9</v>
      </c>
      <c r="BN29" s="8">
        <f t="shared" si="23"/>
        <v>11.39</v>
      </c>
      <c r="BO29" s="8">
        <f t="shared" si="24"/>
        <v>32</v>
      </c>
      <c r="BP29" s="139">
        <f t="shared" si="25"/>
        <v>13.07</v>
      </c>
      <c r="BQ29" s="139">
        <f t="shared" si="26"/>
        <v>-1.1000000000000014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1010</v>
      </c>
      <c r="G30" s="16">
        <f>'[3]23'!G32</f>
        <v>0</v>
      </c>
      <c r="H30" s="17">
        <f t="shared" si="27"/>
        <v>1330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226.61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226.61</v>
      </c>
      <c r="AT30" s="8">
        <v>24.46</v>
      </c>
      <c r="AU30" s="8">
        <v>30.9</v>
      </c>
      <c r="AW30" s="203">
        <v>11.39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11.39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24.46</v>
      </c>
      <c r="BM30" s="8">
        <f t="shared" si="22"/>
        <v>30.9</v>
      </c>
      <c r="BN30" s="8">
        <f t="shared" si="23"/>
        <v>11.39</v>
      </c>
      <c r="BO30" s="8">
        <f t="shared" si="24"/>
        <v>32</v>
      </c>
      <c r="BP30" s="139">
        <f t="shared" si="25"/>
        <v>13.07</v>
      </c>
      <c r="BQ30" s="139">
        <f t="shared" si="26"/>
        <v>-1.1000000000000014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1010</v>
      </c>
      <c r="G31" s="16">
        <f>'[3]23'!G33</f>
        <v>0</v>
      </c>
      <c r="H31" s="17">
        <f t="shared" si="27"/>
        <v>1330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24.46</v>
      </c>
      <c r="AU31" s="8">
        <v>30.9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24.46</v>
      </c>
      <c r="BM31" s="8">
        <f t="shared" si="22"/>
        <v>30.9</v>
      </c>
      <c r="BN31" s="8">
        <f t="shared" si="23"/>
        <v>25.33</v>
      </c>
      <c r="BO31" s="8">
        <f t="shared" si="24"/>
        <v>32</v>
      </c>
      <c r="BP31" s="139">
        <f t="shared" si="25"/>
        <v>-0.86999999999999744</v>
      </c>
      <c r="BQ31" s="139">
        <f t="shared" si="26"/>
        <v>-1.1000000000000014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1010</v>
      </c>
      <c r="G32" s="16">
        <f>'[3]23'!G34</f>
        <v>0</v>
      </c>
      <c r="H32" s="17">
        <f t="shared" si="27"/>
        <v>1330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24.46</v>
      </c>
      <c r="AU32" s="8">
        <v>30.9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24.46</v>
      </c>
      <c r="BM32" s="8">
        <f t="shared" si="22"/>
        <v>30.9</v>
      </c>
      <c r="BN32" s="8">
        <f t="shared" si="23"/>
        <v>25.33</v>
      </c>
      <c r="BO32" s="8">
        <f t="shared" si="24"/>
        <v>32</v>
      </c>
      <c r="BP32" s="139">
        <f t="shared" si="25"/>
        <v>-0.86999999999999744</v>
      </c>
      <c r="BQ32" s="139">
        <f t="shared" si="26"/>
        <v>-1.1000000000000014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1010</v>
      </c>
      <c r="G33" s="16">
        <f>'[3]23'!G35</f>
        <v>0</v>
      </c>
      <c r="H33" s="17">
        <f t="shared" si="27"/>
        <v>1330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24.46</v>
      </c>
      <c r="AU33" s="8">
        <v>30.9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24.46</v>
      </c>
      <c r="BM33" s="8">
        <f t="shared" si="22"/>
        <v>30.9</v>
      </c>
      <c r="BN33" s="8">
        <f t="shared" si="23"/>
        <v>25.33</v>
      </c>
      <c r="BO33" s="8">
        <f t="shared" si="24"/>
        <v>32</v>
      </c>
      <c r="BP33" s="139">
        <f t="shared" si="25"/>
        <v>-0.86999999999999744</v>
      </c>
      <c r="BQ33" s="139">
        <f t="shared" si="26"/>
        <v>-1.1000000000000014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1010</v>
      </c>
      <c r="G34" s="16">
        <f>'[3]23'!G36</f>
        <v>0</v>
      </c>
      <c r="H34" s="17">
        <f t="shared" si="27"/>
        <v>1330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24.46</v>
      </c>
      <c r="AU34" s="8">
        <v>30.9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24.46</v>
      </c>
      <c r="BM34" s="8">
        <f t="shared" si="22"/>
        <v>30.9</v>
      </c>
      <c r="BN34" s="8">
        <f t="shared" si="23"/>
        <v>25.33</v>
      </c>
      <c r="BO34" s="8">
        <f t="shared" si="24"/>
        <v>32</v>
      </c>
      <c r="BP34" s="139">
        <f t="shared" si="25"/>
        <v>-0.86999999999999744</v>
      </c>
      <c r="BQ34" s="139">
        <f t="shared" si="26"/>
        <v>-1.1000000000000014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1010</v>
      </c>
      <c r="G35" s="16">
        <f>'[3]23'!G37</f>
        <v>0</v>
      </c>
      <c r="H35" s="17">
        <f t="shared" si="27"/>
        <v>1330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24.46</v>
      </c>
      <c r="AU35" s="8">
        <v>30.9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24.46</v>
      </c>
      <c r="BM35" s="8">
        <f t="shared" si="22"/>
        <v>30.9</v>
      </c>
      <c r="BN35" s="8">
        <f t="shared" si="23"/>
        <v>25.33</v>
      </c>
      <c r="BO35" s="8">
        <f t="shared" si="24"/>
        <v>32</v>
      </c>
      <c r="BP35" s="139">
        <f t="shared" si="25"/>
        <v>-0.86999999999999744</v>
      </c>
      <c r="BQ35" s="139">
        <f t="shared" si="26"/>
        <v>-1.1000000000000014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1010</v>
      </c>
      <c r="G36" s="16">
        <f>'[3]23'!G38</f>
        <v>0</v>
      </c>
      <c r="H36" s="17">
        <f t="shared" si="27"/>
        <v>1330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24.46</v>
      </c>
      <c r="AU36" s="8">
        <v>30.9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24.46</v>
      </c>
      <c r="BM36" s="8">
        <f t="shared" si="22"/>
        <v>30.9</v>
      </c>
      <c r="BN36" s="8">
        <f t="shared" si="23"/>
        <v>25.33</v>
      </c>
      <c r="BO36" s="8">
        <f t="shared" si="24"/>
        <v>32</v>
      </c>
      <c r="BP36" s="139">
        <f t="shared" si="25"/>
        <v>-0.86999999999999744</v>
      </c>
      <c r="BQ36" s="139">
        <f t="shared" si="26"/>
        <v>-1.1000000000000014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1010</v>
      </c>
      <c r="G37" s="16">
        <f>'[3]23'!G39</f>
        <v>0</v>
      </c>
      <c r="H37" s="17">
        <f t="shared" si="27"/>
        <v>1330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24.46</v>
      </c>
      <c r="AU37" s="8">
        <v>30.9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24.46</v>
      </c>
      <c r="BM37" s="8">
        <f t="shared" si="22"/>
        <v>30.9</v>
      </c>
      <c r="BN37" s="8">
        <f t="shared" si="23"/>
        <v>25.33</v>
      </c>
      <c r="BO37" s="8">
        <f t="shared" si="24"/>
        <v>32</v>
      </c>
      <c r="BP37" s="139">
        <f t="shared" si="25"/>
        <v>-0.86999999999999744</v>
      </c>
      <c r="BQ37" s="139">
        <f t="shared" si="26"/>
        <v>-1.1000000000000014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1010</v>
      </c>
      <c r="G38" s="16">
        <f>'[3]23'!G40</f>
        <v>0</v>
      </c>
      <c r="H38" s="17">
        <f t="shared" si="27"/>
        <v>1330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24.46</v>
      </c>
      <c r="AU38" s="8">
        <v>30.9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24.46</v>
      </c>
      <c r="BM38" s="8">
        <f t="shared" si="22"/>
        <v>30.9</v>
      </c>
      <c r="BN38" s="8">
        <f t="shared" si="23"/>
        <v>25.33</v>
      </c>
      <c r="BO38" s="8">
        <f t="shared" si="24"/>
        <v>32</v>
      </c>
      <c r="BP38" s="139">
        <f t="shared" si="25"/>
        <v>-0.86999999999999744</v>
      </c>
      <c r="BQ38" s="139">
        <f t="shared" si="26"/>
        <v>-1.1000000000000014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1010</v>
      </c>
      <c r="G39" s="16">
        <f>'[3]23'!G41</f>
        <v>0</v>
      </c>
      <c r="H39" s="17">
        <f t="shared" si="27"/>
        <v>1330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24.46</v>
      </c>
      <c r="AU39" s="8">
        <v>30.9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24.46</v>
      </c>
      <c r="BM39" s="8">
        <f t="shared" si="22"/>
        <v>30.9</v>
      </c>
      <c r="BN39" s="8">
        <f t="shared" si="23"/>
        <v>25.33</v>
      </c>
      <c r="BO39" s="8">
        <f t="shared" si="24"/>
        <v>32</v>
      </c>
      <c r="BP39" s="139">
        <f t="shared" si="25"/>
        <v>-0.86999999999999744</v>
      </c>
      <c r="BQ39" s="139">
        <f t="shared" si="26"/>
        <v>-1.1000000000000014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1010</v>
      </c>
      <c r="G40" s="16">
        <f>'[3]23'!G42</f>
        <v>0</v>
      </c>
      <c r="H40" s="17">
        <f t="shared" si="27"/>
        <v>1330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212.67000000000002</v>
      </c>
      <c r="AT40" s="8">
        <v>24.46</v>
      </c>
      <c r="AU40" s="8">
        <v>30.9</v>
      </c>
      <c r="AW40" s="203">
        <v>25.33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25.33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24.46</v>
      </c>
      <c r="BM40" s="8">
        <f t="shared" si="22"/>
        <v>30.9</v>
      </c>
      <c r="BN40" s="8">
        <f t="shared" si="23"/>
        <v>25.33</v>
      </c>
      <c r="BO40" s="8">
        <f t="shared" si="24"/>
        <v>32</v>
      </c>
      <c r="BP40" s="139">
        <f t="shared" si="25"/>
        <v>-0.86999999999999744</v>
      </c>
      <c r="BQ40" s="139">
        <f t="shared" si="26"/>
        <v>-1.1000000000000014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1010</v>
      </c>
      <c r="G41" s="16">
        <f>'[3]23'!G43</f>
        <v>0</v>
      </c>
      <c r="H41" s="17">
        <f t="shared" si="27"/>
        <v>1330</v>
      </c>
      <c r="I41" s="15">
        <f>'[3]23'!J43</f>
        <v>271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271</v>
      </c>
      <c r="P41" s="18">
        <f>frq!C41</f>
        <v>1</v>
      </c>
      <c r="Q41" s="15">
        <f t="shared" si="29"/>
        <v>271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207</v>
      </c>
      <c r="AT41" s="8">
        <v>30.9</v>
      </c>
      <c r="AU41" s="8">
        <v>30.9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</v>
      </c>
      <c r="BM41" s="8">
        <f t="shared" si="22"/>
        <v>30.9</v>
      </c>
      <c r="BN41" s="8">
        <f t="shared" si="23"/>
        <v>32</v>
      </c>
      <c r="BO41" s="8">
        <f t="shared" si="24"/>
        <v>32</v>
      </c>
      <c r="BP41" s="139">
        <f t="shared" si="25"/>
        <v>-1.1000000000000014</v>
      </c>
      <c r="BQ41" s="139">
        <f t="shared" si="26"/>
        <v>-1.1000000000000014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1010</v>
      </c>
      <c r="G42" s="16">
        <f>'[3]23'!G44</f>
        <v>0</v>
      </c>
      <c r="H42" s="17">
        <f t="shared" si="27"/>
        <v>1330</v>
      </c>
      <c r="I42" s="15">
        <f>'[3]23'!J44</f>
        <v>271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271</v>
      </c>
      <c r="P42" s="18">
        <f>frq!C42</f>
        <v>1</v>
      </c>
      <c r="Q42" s="15">
        <f t="shared" si="29"/>
        <v>271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207</v>
      </c>
      <c r="AT42" s="8">
        <v>30.9</v>
      </c>
      <c r="AU42" s="8">
        <v>30.9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</v>
      </c>
      <c r="BM42" s="8">
        <f t="shared" si="22"/>
        <v>30.9</v>
      </c>
      <c r="BN42" s="8">
        <f t="shared" si="23"/>
        <v>32</v>
      </c>
      <c r="BO42" s="8">
        <f t="shared" si="24"/>
        <v>32</v>
      </c>
      <c r="BP42" s="139">
        <f t="shared" si="25"/>
        <v>-1.1000000000000014</v>
      </c>
      <c r="BQ42" s="139">
        <f t="shared" si="26"/>
        <v>-1.1000000000000014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990</v>
      </c>
      <c r="G43" s="16">
        <f>'[3]23'!G45</f>
        <v>0</v>
      </c>
      <c r="H43" s="17">
        <f t="shared" si="27"/>
        <v>1310</v>
      </c>
      <c r="I43" s="15">
        <f>'[3]23'!J45</f>
        <v>271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271</v>
      </c>
      <c r="P43" s="18">
        <f>frq!C43</f>
        <v>1</v>
      </c>
      <c r="Q43" s="15">
        <f t="shared" si="29"/>
        <v>271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207</v>
      </c>
      <c r="AT43" s="8">
        <v>30.9</v>
      </c>
      <c r="AU43" s="8">
        <v>30.9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30.9</v>
      </c>
      <c r="BM43" s="8">
        <f t="shared" si="22"/>
        <v>30.9</v>
      </c>
      <c r="BN43" s="8">
        <f t="shared" si="23"/>
        <v>32</v>
      </c>
      <c r="BO43" s="8">
        <f t="shared" si="24"/>
        <v>32</v>
      </c>
      <c r="BP43" s="139">
        <f t="shared" si="25"/>
        <v>-1.1000000000000014</v>
      </c>
      <c r="BQ43" s="139">
        <f t="shared" si="26"/>
        <v>-1.1000000000000014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990</v>
      </c>
      <c r="G44" s="16">
        <f>'[3]23'!G46</f>
        <v>0</v>
      </c>
      <c r="H44" s="17">
        <f t="shared" si="27"/>
        <v>1310</v>
      </c>
      <c r="I44" s="15">
        <f>'[3]23'!J46</f>
        <v>271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271</v>
      </c>
      <c r="P44" s="18">
        <f>frq!C44</f>
        <v>1</v>
      </c>
      <c r="Q44" s="15">
        <f t="shared" si="29"/>
        <v>271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207</v>
      </c>
      <c r="AT44" s="8">
        <v>30.9</v>
      </c>
      <c r="AU44" s="8">
        <v>30.9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30.9</v>
      </c>
      <c r="BM44" s="8">
        <f t="shared" si="22"/>
        <v>30.9</v>
      </c>
      <c r="BN44" s="8">
        <f t="shared" si="23"/>
        <v>32</v>
      </c>
      <c r="BO44" s="8">
        <f t="shared" si="24"/>
        <v>32</v>
      </c>
      <c r="BP44" s="139">
        <f t="shared" si="25"/>
        <v>-1.1000000000000014</v>
      </c>
      <c r="BQ44" s="139">
        <f t="shared" si="26"/>
        <v>-1.1000000000000014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990</v>
      </c>
      <c r="G45" s="16">
        <f>'[3]23'!G47</f>
        <v>0</v>
      </c>
      <c r="H45" s="17">
        <f t="shared" si="27"/>
        <v>1310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25.33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25.33</v>
      </c>
      <c r="AL45" s="8">
        <f t="shared" si="31"/>
        <v>212.67000000000002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212.67000000000002</v>
      </c>
      <c r="AT45" s="8">
        <v>30.9</v>
      </c>
      <c r="AU45" s="8">
        <v>24.46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25.33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25.33</v>
      </c>
      <c r="BL45" s="8">
        <f t="shared" si="21"/>
        <v>30.9</v>
      </c>
      <c r="BM45" s="8">
        <f t="shared" si="22"/>
        <v>24.46</v>
      </c>
      <c r="BN45" s="8">
        <f t="shared" si="23"/>
        <v>32</v>
      </c>
      <c r="BO45" s="8">
        <f t="shared" si="24"/>
        <v>25.33</v>
      </c>
      <c r="BP45" s="139">
        <f t="shared" si="25"/>
        <v>-1.1000000000000014</v>
      </c>
      <c r="BQ45" s="139">
        <f t="shared" si="26"/>
        <v>-0.86999999999999744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990</v>
      </c>
      <c r="G46" s="16">
        <f>'[3]23'!G48</f>
        <v>0</v>
      </c>
      <c r="H46" s="17">
        <f t="shared" si="27"/>
        <v>1310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25.33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25.33</v>
      </c>
      <c r="AL46" s="8">
        <f t="shared" si="31"/>
        <v>212.67000000000002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212.67000000000002</v>
      </c>
      <c r="AT46" s="8">
        <v>30.9</v>
      </c>
      <c r="AU46" s="8">
        <v>24.46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25.33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25.33</v>
      </c>
      <c r="BL46" s="8">
        <f t="shared" si="21"/>
        <v>30.9</v>
      </c>
      <c r="BM46" s="8">
        <f t="shared" si="22"/>
        <v>24.46</v>
      </c>
      <c r="BN46" s="8">
        <f t="shared" si="23"/>
        <v>32</v>
      </c>
      <c r="BO46" s="8">
        <f t="shared" si="24"/>
        <v>25.33</v>
      </c>
      <c r="BP46" s="139">
        <f t="shared" si="25"/>
        <v>-1.1000000000000014</v>
      </c>
      <c r="BQ46" s="139">
        <f t="shared" si="26"/>
        <v>-0.86999999999999744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990</v>
      </c>
      <c r="G47" s="16">
        <f>'[3]23'!G49</f>
        <v>0</v>
      </c>
      <c r="H47" s="17">
        <f t="shared" si="27"/>
        <v>1310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25.33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25.33</v>
      </c>
      <c r="AL47" s="8">
        <f t="shared" si="31"/>
        <v>212.67000000000002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212.67000000000002</v>
      </c>
      <c r="AT47" s="8">
        <v>30.9</v>
      </c>
      <c r="AU47" s="8">
        <v>24.46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25.33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25.33</v>
      </c>
      <c r="BL47" s="8">
        <f t="shared" si="21"/>
        <v>30.9</v>
      </c>
      <c r="BM47" s="8">
        <f t="shared" si="22"/>
        <v>24.46</v>
      </c>
      <c r="BN47" s="8">
        <f t="shared" si="23"/>
        <v>32</v>
      </c>
      <c r="BO47" s="8">
        <f t="shared" si="24"/>
        <v>25.33</v>
      </c>
      <c r="BP47" s="139">
        <f t="shared" si="25"/>
        <v>-1.1000000000000014</v>
      </c>
      <c r="BQ47" s="139">
        <f t="shared" si="26"/>
        <v>-0.86999999999999744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990</v>
      </c>
      <c r="G48" s="16">
        <f>'[3]23'!G50</f>
        <v>0</v>
      </c>
      <c r="H48" s="17">
        <f t="shared" si="27"/>
        <v>1310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25.33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25.33</v>
      </c>
      <c r="AL48" s="8">
        <f t="shared" si="31"/>
        <v>212.67000000000002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212.67000000000002</v>
      </c>
      <c r="AT48" s="8">
        <v>30.9</v>
      </c>
      <c r="AU48" s="8">
        <v>24.46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25.33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25.33</v>
      </c>
      <c r="BL48" s="8">
        <f t="shared" si="21"/>
        <v>30.9</v>
      </c>
      <c r="BM48" s="8">
        <f t="shared" si="22"/>
        <v>24.46</v>
      </c>
      <c r="BN48" s="8">
        <f t="shared" si="23"/>
        <v>32</v>
      </c>
      <c r="BO48" s="8">
        <f t="shared" si="24"/>
        <v>25.33</v>
      </c>
      <c r="BP48" s="139">
        <f t="shared" si="25"/>
        <v>-1.1000000000000014</v>
      </c>
      <c r="BQ48" s="139">
        <f t="shared" si="26"/>
        <v>-0.86999999999999744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990</v>
      </c>
      <c r="G49" s="16">
        <f>'[3]23'!G51</f>
        <v>0</v>
      </c>
      <c r="H49" s="17">
        <f t="shared" si="27"/>
        <v>1310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30.9</v>
      </c>
      <c r="AU49" s="8">
        <v>24.46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30.9</v>
      </c>
      <c r="BM49" s="8">
        <f t="shared" si="22"/>
        <v>24.46</v>
      </c>
      <c r="BN49" s="8">
        <f t="shared" si="23"/>
        <v>26.44</v>
      </c>
      <c r="BO49" s="8">
        <f t="shared" si="24"/>
        <v>26.44</v>
      </c>
      <c r="BP49" s="139">
        <f t="shared" si="25"/>
        <v>4.4599999999999973</v>
      </c>
      <c r="BQ49" s="139">
        <f t="shared" si="26"/>
        <v>-1.9800000000000004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990</v>
      </c>
      <c r="G50" s="16">
        <f>'[3]23'!G52</f>
        <v>0</v>
      </c>
      <c r="H50" s="17">
        <f t="shared" si="27"/>
        <v>1310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30.9</v>
      </c>
      <c r="AU50" s="8">
        <v>24.46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30.9</v>
      </c>
      <c r="BM50" s="8">
        <f t="shared" si="22"/>
        <v>24.46</v>
      </c>
      <c r="BN50" s="8">
        <f t="shared" si="23"/>
        <v>26.44</v>
      </c>
      <c r="BO50" s="8">
        <f t="shared" si="24"/>
        <v>26.44</v>
      </c>
      <c r="BP50" s="139">
        <f t="shared" si="25"/>
        <v>4.4599999999999973</v>
      </c>
      <c r="BQ50" s="139">
        <f t="shared" si="26"/>
        <v>-1.9800000000000004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990</v>
      </c>
      <c r="G51" s="16">
        <f>'[3]23'!G53</f>
        <v>0</v>
      </c>
      <c r="H51" s="17">
        <f t="shared" si="27"/>
        <v>1310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30.9</v>
      </c>
      <c r="AU51" s="8">
        <v>24.46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30.9</v>
      </c>
      <c r="BM51" s="8">
        <f t="shared" si="22"/>
        <v>24.46</v>
      </c>
      <c r="BN51" s="8">
        <f t="shared" si="23"/>
        <v>26.44</v>
      </c>
      <c r="BO51" s="8">
        <f t="shared" si="24"/>
        <v>26.44</v>
      </c>
      <c r="BP51" s="139">
        <f t="shared" si="25"/>
        <v>4.4599999999999973</v>
      </c>
      <c r="BQ51" s="139">
        <f t="shared" si="26"/>
        <v>-1.9800000000000004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990</v>
      </c>
      <c r="G52" s="16">
        <f>'[3]23'!G54</f>
        <v>0</v>
      </c>
      <c r="H52" s="17">
        <f t="shared" si="27"/>
        <v>1310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30.9</v>
      </c>
      <c r="AU52" s="8">
        <v>24.46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30.9</v>
      </c>
      <c r="BM52" s="8">
        <f t="shared" si="22"/>
        <v>24.46</v>
      </c>
      <c r="BN52" s="8">
        <f t="shared" si="23"/>
        <v>26.44</v>
      </c>
      <c r="BO52" s="8">
        <f t="shared" si="24"/>
        <v>26.44</v>
      </c>
      <c r="BP52" s="139">
        <f t="shared" si="25"/>
        <v>4.4599999999999973</v>
      </c>
      <c r="BQ52" s="139">
        <f t="shared" si="26"/>
        <v>-1.9800000000000004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990</v>
      </c>
      <c r="G53" s="16">
        <f>'[3]23'!G55</f>
        <v>0</v>
      </c>
      <c r="H53" s="17">
        <f t="shared" si="27"/>
        <v>1310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25.53</v>
      </c>
      <c r="AU53" s="8">
        <v>25.53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25.53</v>
      </c>
      <c r="BM53" s="8">
        <f t="shared" si="22"/>
        <v>25.53</v>
      </c>
      <c r="BN53" s="8">
        <f t="shared" si="23"/>
        <v>26.44</v>
      </c>
      <c r="BO53" s="8">
        <f t="shared" si="24"/>
        <v>26.44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990</v>
      </c>
      <c r="G54" s="16">
        <f>'[3]23'!G56</f>
        <v>0</v>
      </c>
      <c r="H54" s="17">
        <f t="shared" si="27"/>
        <v>1310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25.53</v>
      </c>
      <c r="AU54" s="8">
        <v>25.53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25.53</v>
      </c>
      <c r="BM54" s="8">
        <f t="shared" si="22"/>
        <v>25.53</v>
      </c>
      <c r="BN54" s="8">
        <f t="shared" si="23"/>
        <v>26.44</v>
      </c>
      <c r="BO54" s="8">
        <f t="shared" si="24"/>
        <v>26.44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990</v>
      </c>
      <c r="G55" s="16">
        <f>'[3]23'!G57</f>
        <v>0</v>
      </c>
      <c r="H55" s="17">
        <f t="shared" si="27"/>
        <v>1310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25.53</v>
      </c>
      <c r="AU55" s="8">
        <v>25.53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25.53</v>
      </c>
      <c r="BM55" s="8">
        <f t="shared" si="22"/>
        <v>25.53</v>
      </c>
      <c r="BN55" s="8">
        <f t="shared" si="23"/>
        <v>26.44</v>
      </c>
      <c r="BO55" s="8">
        <f t="shared" si="24"/>
        <v>26.44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990</v>
      </c>
      <c r="G56" s="16">
        <f>'[3]23'!G58</f>
        <v>0</v>
      </c>
      <c r="H56" s="17">
        <f t="shared" si="27"/>
        <v>1310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25.53</v>
      </c>
      <c r="AU56" s="8">
        <v>25.53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25.53</v>
      </c>
      <c r="BM56" s="8">
        <f t="shared" si="22"/>
        <v>25.53</v>
      </c>
      <c r="BN56" s="8">
        <f t="shared" si="23"/>
        <v>26.44</v>
      </c>
      <c r="BO56" s="8">
        <f t="shared" si="24"/>
        <v>26.44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990</v>
      </c>
      <c r="G57" s="16">
        <f>'[3]23'!G59</f>
        <v>0</v>
      </c>
      <c r="H57" s="17">
        <f t="shared" si="27"/>
        <v>1310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25.53</v>
      </c>
      <c r="AU57" s="8">
        <v>25.53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25.53</v>
      </c>
      <c r="BM57" s="8">
        <f t="shared" si="22"/>
        <v>25.53</v>
      </c>
      <c r="BN57" s="8">
        <f t="shared" si="23"/>
        <v>26.44</v>
      </c>
      <c r="BO57" s="8">
        <f t="shared" si="24"/>
        <v>26.44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990</v>
      </c>
      <c r="G58" s="16">
        <f>'[3]23'!G60</f>
        <v>0</v>
      </c>
      <c r="H58" s="17">
        <f t="shared" si="27"/>
        <v>1310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25.53</v>
      </c>
      <c r="AU58" s="8">
        <v>25.53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25.53</v>
      </c>
      <c r="BM58" s="8">
        <f t="shared" si="22"/>
        <v>25.53</v>
      </c>
      <c r="BN58" s="8">
        <f t="shared" si="23"/>
        <v>26.44</v>
      </c>
      <c r="BO58" s="8">
        <f t="shared" si="24"/>
        <v>26.44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990</v>
      </c>
      <c r="G59" s="16">
        <f>'[3]23'!G61</f>
        <v>0</v>
      </c>
      <c r="H59" s="17">
        <f t="shared" si="27"/>
        <v>1310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25.53</v>
      </c>
      <c r="AU59" s="8">
        <v>25.53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25.53</v>
      </c>
      <c r="BM59" s="8">
        <f t="shared" si="22"/>
        <v>25.53</v>
      </c>
      <c r="BN59" s="8">
        <f t="shared" si="23"/>
        <v>26.44</v>
      </c>
      <c r="BO59" s="8">
        <f t="shared" si="24"/>
        <v>26.44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990</v>
      </c>
      <c r="G60" s="16">
        <f>'[3]23'!G62</f>
        <v>0</v>
      </c>
      <c r="H60" s="17">
        <f t="shared" si="27"/>
        <v>1310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25.53</v>
      </c>
      <c r="AU60" s="8">
        <v>25.53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25.53</v>
      </c>
      <c r="BM60" s="8">
        <f t="shared" si="22"/>
        <v>25.53</v>
      </c>
      <c r="BN60" s="8">
        <f t="shared" si="23"/>
        <v>26.44</v>
      </c>
      <c r="BO60" s="8">
        <f t="shared" si="24"/>
        <v>26.44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990</v>
      </c>
      <c r="G61" s="16">
        <f>'[3]23'!G63</f>
        <v>0</v>
      </c>
      <c r="H61" s="17">
        <f t="shared" si="27"/>
        <v>1310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25.53</v>
      </c>
      <c r="AU61" s="8">
        <v>25.53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25.53</v>
      </c>
      <c r="BM61" s="8">
        <f t="shared" si="22"/>
        <v>25.53</v>
      </c>
      <c r="BN61" s="8">
        <f t="shared" si="23"/>
        <v>26.44</v>
      </c>
      <c r="BO61" s="8">
        <f t="shared" si="24"/>
        <v>26.44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990</v>
      </c>
      <c r="G62" s="16">
        <f>'[3]23'!G64</f>
        <v>0</v>
      </c>
      <c r="H62" s="17">
        <f t="shared" si="27"/>
        <v>1310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25.53</v>
      </c>
      <c r="AU62" s="8">
        <v>25.53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25.53</v>
      </c>
      <c r="BM62" s="8">
        <f t="shared" si="22"/>
        <v>25.53</v>
      </c>
      <c r="BN62" s="8">
        <f t="shared" si="23"/>
        <v>26.44</v>
      </c>
      <c r="BO62" s="8">
        <f t="shared" si="24"/>
        <v>26.44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990</v>
      </c>
      <c r="G63" s="16">
        <f>'[3]23'!G65</f>
        <v>0</v>
      </c>
      <c r="H63" s="17">
        <f t="shared" si="27"/>
        <v>1310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25.53</v>
      </c>
      <c r="AU63" s="8">
        <v>25.53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25.53</v>
      </c>
      <c r="BM63" s="8">
        <f t="shared" si="22"/>
        <v>25.53</v>
      </c>
      <c r="BN63" s="8">
        <f t="shared" si="23"/>
        <v>26.44</v>
      </c>
      <c r="BO63" s="8">
        <f t="shared" si="24"/>
        <v>26.44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990</v>
      </c>
      <c r="G64" s="16">
        <f>'[3]23'!G66</f>
        <v>0</v>
      </c>
      <c r="H64" s="17">
        <f t="shared" si="27"/>
        <v>1310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25.53</v>
      </c>
      <c r="AU64" s="8">
        <v>25.53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25.53</v>
      </c>
      <c r="BM64" s="8">
        <f t="shared" si="22"/>
        <v>25.53</v>
      </c>
      <c r="BN64" s="8">
        <f t="shared" si="23"/>
        <v>26.44</v>
      </c>
      <c r="BO64" s="8">
        <f t="shared" si="24"/>
        <v>26.44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990</v>
      </c>
      <c r="G65" s="16">
        <f>'[3]23'!G67</f>
        <v>0</v>
      </c>
      <c r="H65" s="17">
        <f t="shared" si="27"/>
        <v>1310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25.53</v>
      </c>
      <c r="AU65" s="8">
        <v>25.53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25.53</v>
      </c>
      <c r="BM65" s="8">
        <f t="shared" si="22"/>
        <v>25.53</v>
      </c>
      <c r="BN65" s="8">
        <f t="shared" si="23"/>
        <v>26.44</v>
      </c>
      <c r="BO65" s="8">
        <f t="shared" si="24"/>
        <v>26.44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990</v>
      </c>
      <c r="G66" s="16">
        <f>'[3]23'!G68</f>
        <v>0</v>
      </c>
      <c r="H66" s="17">
        <f t="shared" si="27"/>
        <v>1310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25.53</v>
      </c>
      <c r="AU66" s="8">
        <v>25.53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25.53</v>
      </c>
      <c r="BM66" s="8">
        <f t="shared" si="22"/>
        <v>25.53</v>
      </c>
      <c r="BN66" s="8">
        <f t="shared" si="23"/>
        <v>26.44</v>
      </c>
      <c r="BO66" s="8">
        <f t="shared" si="24"/>
        <v>26.44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990</v>
      </c>
      <c r="G67" s="16">
        <f>'[3]23'!G69</f>
        <v>0</v>
      </c>
      <c r="H67" s="17">
        <f t="shared" si="27"/>
        <v>1310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25.53</v>
      </c>
      <c r="AU67" s="8">
        <v>25.53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25.53</v>
      </c>
      <c r="BM67" s="8">
        <f t="shared" si="22"/>
        <v>25.53</v>
      </c>
      <c r="BN67" s="8">
        <f t="shared" si="23"/>
        <v>26.44</v>
      </c>
      <c r="BO67" s="8">
        <f t="shared" si="24"/>
        <v>26.44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990</v>
      </c>
      <c r="G68" s="16">
        <f>'[3]23'!G70</f>
        <v>0</v>
      </c>
      <c r="H68" s="17">
        <f t="shared" si="27"/>
        <v>1310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25.53</v>
      </c>
      <c r="AU68" s="8">
        <v>25.53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25.53</v>
      </c>
      <c r="BM68" s="8">
        <f t="shared" ref="BM68:BM98" si="54">AU68</f>
        <v>25.53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-0.91000000000000014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990</v>
      </c>
      <c r="G69" s="16">
        <f>'[3]23'!G71</f>
        <v>0</v>
      </c>
      <c r="H69" s="17">
        <f t="shared" ref="H69:H98" si="59">SUM(B69:G69)</f>
        <v>1310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25.53</v>
      </c>
      <c r="AU69" s="8">
        <v>25.53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25.53</v>
      </c>
      <c r="BM69" s="8">
        <f t="shared" si="54"/>
        <v>25.53</v>
      </c>
      <c r="BN69" s="8">
        <f t="shared" si="55"/>
        <v>26.44</v>
      </c>
      <c r="BO69" s="8">
        <f t="shared" si="56"/>
        <v>26.44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990</v>
      </c>
      <c r="G70" s="16">
        <f>'[3]23'!G72</f>
        <v>0</v>
      </c>
      <c r="H70" s="17">
        <f t="shared" si="59"/>
        <v>1310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25.53</v>
      </c>
      <c r="AU70" s="8">
        <v>25.53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25.53</v>
      </c>
      <c r="BM70" s="8">
        <f t="shared" si="54"/>
        <v>25.53</v>
      </c>
      <c r="BN70" s="8">
        <f t="shared" si="55"/>
        <v>26.44</v>
      </c>
      <c r="BO70" s="8">
        <f t="shared" si="56"/>
        <v>26.44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990</v>
      </c>
      <c r="G71" s="16">
        <f>'[3]23'!G73</f>
        <v>0</v>
      </c>
      <c r="H71" s="17">
        <f t="shared" si="59"/>
        <v>1310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25.53</v>
      </c>
      <c r="AU71" s="8">
        <v>25.53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25.53</v>
      </c>
      <c r="BM71" s="8">
        <f t="shared" si="54"/>
        <v>25.53</v>
      </c>
      <c r="BN71" s="8">
        <f t="shared" si="55"/>
        <v>26.44</v>
      </c>
      <c r="BO71" s="8">
        <f t="shared" si="56"/>
        <v>26.44</v>
      </c>
      <c r="BP71" s="139">
        <f t="shared" si="57"/>
        <v>-0.91000000000000014</v>
      </c>
      <c r="BQ71" s="139">
        <f t="shared" si="58"/>
        <v>-0.91000000000000014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990</v>
      </c>
      <c r="G72" s="16">
        <f>'[3]23'!G74</f>
        <v>0</v>
      </c>
      <c r="H72" s="17">
        <f t="shared" si="59"/>
        <v>1310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25.53</v>
      </c>
      <c r="AU72" s="8">
        <v>25.53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25.53</v>
      </c>
      <c r="BM72" s="8">
        <f t="shared" si="54"/>
        <v>25.53</v>
      </c>
      <c r="BN72" s="8">
        <f t="shared" si="55"/>
        <v>26.44</v>
      </c>
      <c r="BO72" s="8">
        <f t="shared" si="56"/>
        <v>26.44</v>
      </c>
      <c r="BP72" s="139">
        <f t="shared" si="57"/>
        <v>-0.91000000000000014</v>
      </c>
      <c r="BQ72" s="139">
        <f t="shared" si="58"/>
        <v>-0.91000000000000014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990</v>
      </c>
      <c r="G73" s="16">
        <f>'[3]23'!G75</f>
        <v>0</v>
      </c>
      <c r="H73" s="17">
        <f t="shared" si="59"/>
        <v>1310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25.53</v>
      </c>
      <c r="AU73" s="8">
        <v>25.53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25.53</v>
      </c>
      <c r="BM73" s="8">
        <f t="shared" si="54"/>
        <v>25.53</v>
      </c>
      <c r="BN73" s="8">
        <f t="shared" si="55"/>
        <v>26.44</v>
      </c>
      <c r="BO73" s="8">
        <f t="shared" si="56"/>
        <v>26.44</v>
      </c>
      <c r="BP73" s="139">
        <f t="shared" si="57"/>
        <v>-0.91000000000000014</v>
      </c>
      <c r="BQ73" s="139">
        <f t="shared" si="58"/>
        <v>-0.91000000000000014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990</v>
      </c>
      <c r="G74" s="16">
        <f>'[3]23'!G76</f>
        <v>0</v>
      </c>
      <c r="H74" s="17">
        <f t="shared" si="59"/>
        <v>1310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26.44</v>
      </c>
      <c r="AE74" s="8">
        <f t="shared" si="43"/>
        <v>26.44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26.44</v>
      </c>
      <c r="AL74" s="8">
        <f t="shared" si="35"/>
        <v>217.12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217.12</v>
      </c>
      <c r="AT74" s="8">
        <v>25.53</v>
      </c>
      <c r="AU74" s="8">
        <v>25.53</v>
      </c>
      <c r="AW74" s="203">
        <v>26.44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26.44</v>
      </c>
      <c r="BD74" s="203">
        <v>26.44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26.44</v>
      </c>
      <c r="BL74" s="8">
        <f t="shared" si="53"/>
        <v>25.53</v>
      </c>
      <c r="BM74" s="8">
        <f t="shared" si="54"/>
        <v>25.53</v>
      </c>
      <c r="BN74" s="8">
        <f t="shared" si="55"/>
        <v>26.44</v>
      </c>
      <c r="BO74" s="8">
        <f t="shared" si="56"/>
        <v>26.44</v>
      </c>
      <c r="BP74" s="139">
        <f t="shared" si="57"/>
        <v>-0.91000000000000014</v>
      </c>
      <c r="BQ74" s="139">
        <f t="shared" si="58"/>
        <v>-0.91000000000000014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990</v>
      </c>
      <c r="G75" s="16">
        <f>'[3]23'!G77</f>
        <v>0</v>
      </c>
      <c r="H75" s="17">
        <f t="shared" si="59"/>
        <v>1310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26.44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26.44</v>
      </c>
      <c r="AE75" s="8">
        <f t="shared" si="43"/>
        <v>26.44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26.44</v>
      </c>
      <c r="AL75" s="8">
        <f t="shared" si="35"/>
        <v>217.12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217.12</v>
      </c>
      <c r="AT75" s="8">
        <v>25.53</v>
      </c>
      <c r="AU75" s="8">
        <v>25.53</v>
      </c>
      <c r="AW75" s="203">
        <v>26.44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26.44</v>
      </c>
      <c r="BD75" s="203">
        <v>26.44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26.44</v>
      </c>
      <c r="BL75" s="8">
        <f t="shared" si="53"/>
        <v>25.53</v>
      </c>
      <c r="BM75" s="8">
        <f t="shared" si="54"/>
        <v>25.53</v>
      </c>
      <c r="BN75" s="8">
        <f t="shared" si="55"/>
        <v>26.44</v>
      </c>
      <c r="BO75" s="8">
        <f t="shared" si="56"/>
        <v>26.44</v>
      </c>
      <c r="BP75" s="139">
        <f t="shared" si="57"/>
        <v>-0.91000000000000014</v>
      </c>
      <c r="BQ75" s="139">
        <f t="shared" si="58"/>
        <v>-0.91000000000000014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990</v>
      </c>
      <c r="G76" s="16">
        <f>'[3]23'!G78</f>
        <v>0</v>
      </c>
      <c r="H76" s="17">
        <f t="shared" si="59"/>
        <v>1310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25.33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25.33</v>
      </c>
      <c r="AL76" s="8">
        <f t="shared" si="35"/>
        <v>212.67000000000002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212.67000000000002</v>
      </c>
      <c r="AT76" s="8">
        <v>30.9</v>
      </c>
      <c r="AU76" s="8">
        <v>24.46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25.33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25.33</v>
      </c>
      <c r="BL76" s="8">
        <f t="shared" si="53"/>
        <v>30.9</v>
      </c>
      <c r="BM76" s="8">
        <f t="shared" si="54"/>
        <v>24.46</v>
      </c>
      <c r="BN76" s="8">
        <f t="shared" si="55"/>
        <v>32</v>
      </c>
      <c r="BO76" s="8">
        <f t="shared" si="56"/>
        <v>25.33</v>
      </c>
      <c r="BP76" s="139">
        <f t="shared" si="57"/>
        <v>-1.1000000000000014</v>
      </c>
      <c r="BQ76" s="139">
        <f t="shared" si="58"/>
        <v>-0.86999999999999744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990</v>
      </c>
      <c r="G77" s="16">
        <f>'[3]23'!G79</f>
        <v>0</v>
      </c>
      <c r="H77" s="17">
        <f t="shared" si="59"/>
        <v>1310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226.61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226.61</v>
      </c>
      <c r="AT77" s="8">
        <v>30.9</v>
      </c>
      <c r="AU77" s="8">
        <v>11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11.39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11.39</v>
      </c>
      <c r="BL77" s="8">
        <f t="shared" si="53"/>
        <v>30.9</v>
      </c>
      <c r="BM77" s="8">
        <f t="shared" si="54"/>
        <v>11</v>
      </c>
      <c r="BN77" s="8">
        <f t="shared" si="55"/>
        <v>32</v>
      </c>
      <c r="BO77" s="8">
        <f t="shared" si="56"/>
        <v>11.39</v>
      </c>
      <c r="BP77" s="139">
        <f t="shared" si="57"/>
        <v>-1.1000000000000014</v>
      </c>
      <c r="BQ77" s="139">
        <f t="shared" si="58"/>
        <v>-0.39000000000000057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990</v>
      </c>
      <c r="G78" s="16">
        <f>'[3]23'!G80</f>
        <v>0</v>
      </c>
      <c r="H78" s="17">
        <f t="shared" si="59"/>
        <v>1310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226.61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226.61</v>
      </c>
      <c r="AT78" s="8">
        <v>30.9</v>
      </c>
      <c r="AU78" s="8">
        <v>11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11.39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11.39</v>
      </c>
      <c r="BL78" s="8">
        <f t="shared" si="53"/>
        <v>30.9</v>
      </c>
      <c r="BM78" s="8">
        <f t="shared" si="54"/>
        <v>11</v>
      </c>
      <c r="BN78" s="8">
        <f t="shared" si="55"/>
        <v>32</v>
      </c>
      <c r="BO78" s="8">
        <f t="shared" si="56"/>
        <v>11.39</v>
      </c>
      <c r="BP78" s="139">
        <f t="shared" si="57"/>
        <v>-1.1000000000000014</v>
      </c>
      <c r="BQ78" s="139">
        <f t="shared" si="58"/>
        <v>-0.39000000000000057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990</v>
      </c>
      <c r="G79" s="16">
        <f>'[3]23'!G81</f>
        <v>0</v>
      </c>
      <c r="H79" s="17">
        <f t="shared" si="59"/>
        <v>1310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11.39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11.39</v>
      </c>
      <c r="AL79" s="8">
        <f t="shared" si="35"/>
        <v>226.61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226.61</v>
      </c>
      <c r="AT79" s="8">
        <v>30.9</v>
      </c>
      <c r="AU79" s="8">
        <v>11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11.39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11.39</v>
      </c>
      <c r="BL79" s="8">
        <f t="shared" si="53"/>
        <v>30.9</v>
      </c>
      <c r="BM79" s="8">
        <f t="shared" si="54"/>
        <v>11</v>
      </c>
      <c r="BN79" s="8">
        <f t="shared" si="55"/>
        <v>32</v>
      </c>
      <c r="BO79" s="8">
        <f t="shared" si="56"/>
        <v>11.39</v>
      </c>
      <c r="BP79" s="139">
        <f t="shared" si="57"/>
        <v>-1.1000000000000014</v>
      </c>
      <c r="BQ79" s="139">
        <f t="shared" si="58"/>
        <v>-0.39000000000000057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990</v>
      </c>
      <c r="G80" s="16">
        <f>'[3]23'!G82</f>
        <v>0</v>
      </c>
      <c r="H80" s="17">
        <f t="shared" si="59"/>
        <v>1310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11.39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11.39</v>
      </c>
      <c r="AL80" s="8">
        <f t="shared" si="35"/>
        <v>226.61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226.61</v>
      </c>
      <c r="AT80" s="8">
        <v>30.9</v>
      </c>
      <c r="AU80" s="8">
        <v>11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11.39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11.39</v>
      </c>
      <c r="BL80" s="8">
        <f t="shared" si="53"/>
        <v>30.9</v>
      </c>
      <c r="BM80" s="8">
        <f t="shared" si="54"/>
        <v>11</v>
      </c>
      <c r="BN80" s="8">
        <f t="shared" si="55"/>
        <v>32</v>
      </c>
      <c r="BO80" s="8">
        <f t="shared" si="56"/>
        <v>11.39</v>
      </c>
      <c r="BP80" s="139">
        <f t="shared" si="57"/>
        <v>-1.1000000000000014</v>
      </c>
      <c r="BQ80" s="139">
        <f t="shared" si="58"/>
        <v>-0.39000000000000057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990</v>
      </c>
      <c r="G81" s="16">
        <f>'[3]23'!G83</f>
        <v>0</v>
      </c>
      <c r="H81" s="17">
        <f t="shared" si="59"/>
        <v>1310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11.39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11.39</v>
      </c>
      <c r="AL81" s="8">
        <f t="shared" si="35"/>
        <v>226.61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226.61</v>
      </c>
      <c r="AT81" s="8">
        <v>30.9</v>
      </c>
      <c r="AU81" s="8">
        <v>11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11.39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11.39</v>
      </c>
      <c r="BL81" s="8">
        <f t="shared" si="53"/>
        <v>30.9</v>
      </c>
      <c r="BM81" s="8">
        <f t="shared" si="54"/>
        <v>11</v>
      </c>
      <c r="BN81" s="8">
        <f t="shared" si="55"/>
        <v>32</v>
      </c>
      <c r="BO81" s="8">
        <f t="shared" si="56"/>
        <v>11.39</v>
      </c>
      <c r="BP81" s="139">
        <f t="shared" si="57"/>
        <v>-1.1000000000000014</v>
      </c>
      <c r="BQ81" s="139">
        <f t="shared" si="58"/>
        <v>-0.39000000000000057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990</v>
      </c>
      <c r="G82" s="16">
        <f>'[3]23'!G84</f>
        <v>0</v>
      </c>
      <c r="H82" s="17">
        <f t="shared" si="59"/>
        <v>1310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11.39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11.39</v>
      </c>
      <c r="AL82" s="8">
        <f t="shared" si="35"/>
        <v>226.61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226.61</v>
      </c>
      <c r="AT82" s="8">
        <v>30.9</v>
      </c>
      <c r="AU82" s="8">
        <v>11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11.39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11.39</v>
      </c>
      <c r="BL82" s="8">
        <f t="shared" si="53"/>
        <v>30.9</v>
      </c>
      <c r="BM82" s="8">
        <f t="shared" si="54"/>
        <v>11</v>
      </c>
      <c r="BN82" s="8">
        <f t="shared" si="55"/>
        <v>32</v>
      </c>
      <c r="BO82" s="8">
        <f t="shared" si="56"/>
        <v>11.39</v>
      </c>
      <c r="BP82" s="139">
        <f t="shared" si="57"/>
        <v>-1.1000000000000014</v>
      </c>
      <c r="BQ82" s="139">
        <f t="shared" si="58"/>
        <v>-0.39000000000000057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1010</v>
      </c>
      <c r="G83" s="16">
        <f>'[3]23'!G85</f>
        <v>0</v>
      </c>
      <c r="H83" s="17">
        <f t="shared" si="59"/>
        <v>1330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25.33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25.33</v>
      </c>
      <c r="AL83" s="8">
        <f t="shared" si="35"/>
        <v>212.67000000000002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212.67000000000002</v>
      </c>
      <c r="AT83" s="8">
        <v>30.9</v>
      </c>
      <c r="AU83" s="8">
        <v>11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25.33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25.33</v>
      </c>
      <c r="BL83" s="8">
        <f t="shared" si="53"/>
        <v>30.9</v>
      </c>
      <c r="BM83" s="8">
        <f t="shared" si="54"/>
        <v>11</v>
      </c>
      <c r="BN83" s="8">
        <f t="shared" si="55"/>
        <v>32</v>
      </c>
      <c r="BO83" s="8">
        <f t="shared" si="56"/>
        <v>25.33</v>
      </c>
      <c r="BP83" s="139">
        <f t="shared" si="57"/>
        <v>-1.1000000000000014</v>
      </c>
      <c r="BQ83" s="139">
        <f t="shared" si="58"/>
        <v>-14.329999999999998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1010</v>
      </c>
      <c r="G84" s="16">
        <f>'[3]23'!G86</f>
        <v>0</v>
      </c>
      <c r="H84" s="17">
        <f t="shared" si="59"/>
        <v>1330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25.33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25.33</v>
      </c>
      <c r="AL84" s="8">
        <f t="shared" si="35"/>
        <v>212.67000000000002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212.67000000000002</v>
      </c>
      <c r="AT84" s="8">
        <v>30.9</v>
      </c>
      <c r="AU84" s="8">
        <v>24.46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25.33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25.33</v>
      </c>
      <c r="BL84" s="8">
        <f t="shared" si="53"/>
        <v>30.9</v>
      </c>
      <c r="BM84" s="8">
        <f t="shared" si="54"/>
        <v>24.46</v>
      </c>
      <c r="BN84" s="8">
        <f t="shared" si="55"/>
        <v>32</v>
      </c>
      <c r="BO84" s="8">
        <f t="shared" si="56"/>
        <v>25.33</v>
      </c>
      <c r="BP84" s="139">
        <f t="shared" si="57"/>
        <v>-1.1000000000000014</v>
      </c>
      <c r="BQ84" s="139">
        <f t="shared" si="58"/>
        <v>-0.86999999999999744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1010</v>
      </c>
      <c r="G85" s="16">
        <f>'[3]23'!G87</f>
        <v>0</v>
      </c>
      <c r="H85" s="17">
        <f t="shared" si="59"/>
        <v>1330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25.33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25.33</v>
      </c>
      <c r="AL85" s="8">
        <f t="shared" si="35"/>
        <v>212.67000000000002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212.67000000000002</v>
      </c>
      <c r="AT85" s="8">
        <v>30.9</v>
      </c>
      <c r="AU85" s="8">
        <v>24.46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25.33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25.33</v>
      </c>
      <c r="BL85" s="8">
        <f t="shared" si="53"/>
        <v>30.9</v>
      </c>
      <c r="BM85" s="8">
        <f t="shared" si="54"/>
        <v>24.46</v>
      </c>
      <c r="BN85" s="8">
        <f t="shared" si="55"/>
        <v>32</v>
      </c>
      <c r="BO85" s="8">
        <f t="shared" si="56"/>
        <v>25.33</v>
      </c>
      <c r="BP85" s="139">
        <f t="shared" si="57"/>
        <v>-1.1000000000000014</v>
      </c>
      <c r="BQ85" s="139">
        <f t="shared" si="58"/>
        <v>-0.86999999999999744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1010</v>
      </c>
      <c r="G86" s="16">
        <f>'[3]23'!G88</f>
        <v>0</v>
      </c>
      <c r="H86" s="17">
        <f t="shared" si="59"/>
        <v>1330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25.33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25.33</v>
      </c>
      <c r="AL86" s="8">
        <f t="shared" si="35"/>
        <v>212.67000000000002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212.67000000000002</v>
      </c>
      <c r="AT86" s="8">
        <v>30.9</v>
      </c>
      <c r="AU86" s="8">
        <v>24.46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25.33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25.33</v>
      </c>
      <c r="BL86" s="8">
        <f t="shared" si="53"/>
        <v>30.9</v>
      </c>
      <c r="BM86" s="8">
        <f t="shared" si="54"/>
        <v>24.46</v>
      </c>
      <c r="BN86" s="8">
        <f t="shared" si="55"/>
        <v>32</v>
      </c>
      <c r="BO86" s="8">
        <f t="shared" si="56"/>
        <v>25.33</v>
      </c>
      <c r="BP86" s="139">
        <f t="shared" si="57"/>
        <v>-1.1000000000000014</v>
      </c>
      <c r="BQ86" s="139">
        <f t="shared" si="58"/>
        <v>-0.86999999999999744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1010</v>
      </c>
      <c r="G87" s="16">
        <f>'[3]23'!G89</f>
        <v>0</v>
      </c>
      <c r="H87" s="17">
        <f t="shared" si="59"/>
        <v>1330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25.33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25.33</v>
      </c>
      <c r="AL87" s="8">
        <f t="shared" si="35"/>
        <v>212.67000000000002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212.67000000000002</v>
      </c>
      <c r="AT87" s="8">
        <v>30.9</v>
      </c>
      <c r="AU87" s="8">
        <v>24.46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25.33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25.33</v>
      </c>
      <c r="BL87" s="8">
        <f t="shared" si="53"/>
        <v>30.9</v>
      </c>
      <c r="BM87" s="8">
        <f t="shared" si="54"/>
        <v>24.46</v>
      </c>
      <c r="BN87" s="8">
        <f t="shared" si="55"/>
        <v>32</v>
      </c>
      <c r="BO87" s="8">
        <f t="shared" si="56"/>
        <v>25.33</v>
      </c>
      <c r="BP87" s="139">
        <f t="shared" si="57"/>
        <v>-1.1000000000000014</v>
      </c>
      <c r="BQ87" s="139">
        <f t="shared" si="58"/>
        <v>-0.86999999999999744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1010</v>
      </c>
      <c r="G88" s="16">
        <f>'[3]23'!G90</f>
        <v>0</v>
      </c>
      <c r="H88" s="17">
        <f t="shared" si="59"/>
        <v>1330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25.33</v>
      </c>
      <c r="AL88" s="8">
        <f t="shared" si="35"/>
        <v>212.67000000000002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212.67000000000002</v>
      </c>
      <c r="AT88" s="8">
        <v>30.9</v>
      </c>
      <c r="AU88" s="8">
        <v>24.46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25.33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25.33</v>
      </c>
      <c r="BL88" s="8">
        <f t="shared" si="53"/>
        <v>30.9</v>
      </c>
      <c r="BM88" s="8">
        <f t="shared" si="54"/>
        <v>24.46</v>
      </c>
      <c r="BN88" s="8">
        <f t="shared" si="55"/>
        <v>32</v>
      </c>
      <c r="BO88" s="8">
        <f t="shared" si="56"/>
        <v>25.33</v>
      </c>
      <c r="BP88" s="139">
        <f t="shared" si="57"/>
        <v>-1.1000000000000014</v>
      </c>
      <c r="BQ88" s="139">
        <f t="shared" si="58"/>
        <v>-0.86999999999999744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1010</v>
      </c>
      <c r="G89" s="16">
        <f>'[3]23'!G91</f>
        <v>0</v>
      </c>
      <c r="H89" s="17">
        <f t="shared" si="59"/>
        <v>1330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25.33</v>
      </c>
      <c r="AL89" s="8">
        <f t="shared" si="35"/>
        <v>212.67000000000002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212.67000000000002</v>
      </c>
      <c r="AT89" s="8">
        <v>30.9</v>
      </c>
      <c r="AU89" s="8">
        <v>24.46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25.33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25.33</v>
      </c>
      <c r="BL89" s="8">
        <f t="shared" si="53"/>
        <v>30.9</v>
      </c>
      <c r="BM89" s="8">
        <f t="shared" si="54"/>
        <v>24.46</v>
      </c>
      <c r="BN89" s="8">
        <f t="shared" si="55"/>
        <v>32</v>
      </c>
      <c r="BO89" s="8">
        <f t="shared" si="56"/>
        <v>25.33</v>
      </c>
      <c r="BP89" s="139">
        <f t="shared" si="57"/>
        <v>-1.1000000000000014</v>
      </c>
      <c r="BQ89" s="139">
        <f t="shared" si="58"/>
        <v>-0.86999999999999744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1010</v>
      </c>
      <c r="G90" s="16">
        <f>'[3]23'!G92</f>
        <v>0</v>
      </c>
      <c r="H90" s="17">
        <f t="shared" si="59"/>
        <v>1330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25.33</v>
      </c>
      <c r="AL90" s="8">
        <f t="shared" si="35"/>
        <v>212.67000000000002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212.67000000000002</v>
      </c>
      <c r="AT90" s="8">
        <v>30.9</v>
      </c>
      <c r="AU90" s="8">
        <v>24.46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25.33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25.33</v>
      </c>
      <c r="BL90" s="8">
        <f t="shared" si="53"/>
        <v>30.9</v>
      </c>
      <c r="BM90" s="8">
        <f t="shared" si="54"/>
        <v>24.46</v>
      </c>
      <c r="BN90" s="8">
        <f t="shared" si="55"/>
        <v>32</v>
      </c>
      <c r="BO90" s="8">
        <f t="shared" si="56"/>
        <v>25.33</v>
      </c>
      <c r="BP90" s="139">
        <f t="shared" si="57"/>
        <v>-1.1000000000000014</v>
      </c>
      <c r="BQ90" s="139">
        <f t="shared" si="58"/>
        <v>-0.86999999999999744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1010</v>
      </c>
      <c r="G91" s="16">
        <f>'[3]23'!G93</f>
        <v>0</v>
      </c>
      <c r="H91" s="17">
        <f t="shared" si="59"/>
        <v>1330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25.53</v>
      </c>
      <c r="AU91" s="8">
        <v>24.46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25.53</v>
      </c>
      <c r="BM91" s="8">
        <f t="shared" si="54"/>
        <v>24.46</v>
      </c>
      <c r="BN91" s="8">
        <f t="shared" si="55"/>
        <v>26.44</v>
      </c>
      <c r="BO91" s="8">
        <f t="shared" si="56"/>
        <v>26.44</v>
      </c>
      <c r="BP91" s="139">
        <f t="shared" si="57"/>
        <v>-0.91000000000000014</v>
      </c>
      <c r="BQ91" s="139">
        <f t="shared" si="58"/>
        <v>-1.9800000000000004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1010</v>
      </c>
      <c r="G92" s="16">
        <f>'[3]23'!G94</f>
        <v>0</v>
      </c>
      <c r="H92" s="17">
        <f t="shared" si="59"/>
        <v>1330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25.53</v>
      </c>
      <c r="AU92" s="8">
        <v>24.46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25.53</v>
      </c>
      <c r="BM92" s="8">
        <f t="shared" si="54"/>
        <v>24.46</v>
      </c>
      <c r="BN92" s="8">
        <f t="shared" si="55"/>
        <v>26.44</v>
      </c>
      <c r="BO92" s="8">
        <f t="shared" si="56"/>
        <v>26.44</v>
      </c>
      <c r="BP92" s="139">
        <f t="shared" si="57"/>
        <v>-0.91000000000000014</v>
      </c>
      <c r="BQ92" s="139">
        <f t="shared" si="58"/>
        <v>-1.9800000000000004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1010</v>
      </c>
      <c r="G93" s="16">
        <f>'[3]23'!G95</f>
        <v>0</v>
      </c>
      <c r="H93" s="17">
        <f t="shared" si="59"/>
        <v>1330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25.53</v>
      </c>
      <c r="AU93" s="8">
        <v>25.53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25.53</v>
      </c>
      <c r="BM93" s="8">
        <f t="shared" si="54"/>
        <v>25.53</v>
      </c>
      <c r="BN93" s="8">
        <f t="shared" si="55"/>
        <v>26.44</v>
      </c>
      <c r="BO93" s="8">
        <f t="shared" si="56"/>
        <v>26.44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1010</v>
      </c>
      <c r="G94" s="16">
        <f>'[3]23'!G96</f>
        <v>0</v>
      </c>
      <c r="H94" s="17">
        <f t="shared" si="59"/>
        <v>1330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26.44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26.44</v>
      </c>
      <c r="AE94" s="8">
        <f t="shared" si="43"/>
        <v>26.44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26.44</v>
      </c>
      <c r="AL94" s="8">
        <f t="shared" si="35"/>
        <v>217.12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217.12</v>
      </c>
      <c r="AT94" s="8">
        <v>25.53</v>
      </c>
      <c r="AU94" s="8">
        <v>25.53</v>
      </c>
      <c r="AW94" s="203">
        <v>26.44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26.44</v>
      </c>
      <c r="BD94" s="203">
        <v>26.44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26.44</v>
      </c>
      <c r="BL94" s="8">
        <f t="shared" si="53"/>
        <v>25.53</v>
      </c>
      <c r="BM94" s="8">
        <f t="shared" si="54"/>
        <v>25.53</v>
      </c>
      <c r="BN94" s="8">
        <f t="shared" si="55"/>
        <v>26.44</v>
      </c>
      <c r="BO94" s="8">
        <f t="shared" si="56"/>
        <v>26.44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1010</v>
      </c>
      <c r="G95" s="16">
        <f>'[3]23'!G97</f>
        <v>0</v>
      </c>
      <c r="H95" s="17">
        <f t="shared" si="59"/>
        <v>1330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26.44</v>
      </c>
      <c r="AE95" s="8">
        <f t="shared" si="43"/>
        <v>26.44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26.44</v>
      </c>
      <c r="AL95" s="8">
        <f t="shared" si="35"/>
        <v>217.12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217.12</v>
      </c>
      <c r="AT95" s="8">
        <v>25.53</v>
      </c>
      <c r="AU95" s="8">
        <v>25.53</v>
      </c>
      <c r="AW95" s="203">
        <v>26.44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26.44</v>
      </c>
      <c r="BD95" s="203">
        <v>26.44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26.44</v>
      </c>
      <c r="BL95" s="8">
        <f t="shared" si="53"/>
        <v>25.53</v>
      </c>
      <c r="BM95" s="8">
        <f t="shared" si="54"/>
        <v>25.53</v>
      </c>
      <c r="BN95" s="8">
        <f t="shared" si="55"/>
        <v>26.44</v>
      </c>
      <c r="BO95" s="8">
        <f t="shared" si="56"/>
        <v>26.44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1010</v>
      </c>
      <c r="G96" s="16">
        <f>'[3]23'!G98</f>
        <v>0</v>
      </c>
      <c r="H96" s="17">
        <f t="shared" si="59"/>
        <v>1330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26.44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26.44</v>
      </c>
      <c r="AE96" s="8">
        <f t="shared" si="43"/>
        <v>26.44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26.44</v>
      </c>
      <c r="AL96" s="8">
        <f t="shared" si="35"/>
        <v>217.12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217.12</v>
      </c>
      <c r="AT96" s="8">
        <v>25.53</v>
      </c>
      <c r="AU96" s="8">
        <v>25.53</v>
      </c>
      <c r="AW96" s="203">
        <v>26.44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26.44</v>
      </c>
      <c r="BD96" s="203">
        <v>26.44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26.44</v>
      </c>
      <c r="BL96" s="8">
        <f t="shared" si="53"/>
        <v>25.53</v>
      </c>
      <c r="BM96" s="8">
        <f t="shared" si="54"/>
        <v>25.53</v>
      </c>
      <c r="BN96" s="8">
        <f t="shared" si="55"/>
        <v>26.44</v>
      </c>
      <c r="BO96" s="8">
        <f t="shared" si="56"/>
        <v>26.44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1010</v>
      </c>
      <c r="G97" s="16">
        <f>'[3]23'!G99</f>
        <v>0</v>
      </c>
      <c r="H97" s="17">
        <f t="shared" si="59"/>
        <v>1330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26.44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26.44</v>
      </c>
      <c r="AE97" s="8">
        <f t="shared" si="43"/>
        <v>26.44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26.44</v>
      </c>
      <c r="AL97" s="8">
        <f t="shared" si="35"/>
        <v>217.12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217.12</v>
      </c>
      <c r="AT97" s="8">
        <v>25.53</v>
      </c>
      <c r="AU97" s="8">
        <v>25.53</v>
      </c>
      <c r="AW97" s="203">
        <v>26.44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26.44</v>
      </c>
      <c r="BD97" s="203">
        <v>26.44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26.44</v>
      </c>
      <c r="BL97" s="8">
        <f t="shared" si="53"/>
        <v>25.53</v>
      </c>
      <c r="BM97" s="8">
        <f t="shared" si="54"/>
        <v>25.53</v>
      </c>
      <c r="BN97" s="8">
        <f t="shared" si="55"/>
        <v>26.44</v>
      </c>
      <c r="BO97" s="8">
        <f t="shared" si="56"/>
        <v>26.44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1010</v>
      </c>
      <c r="G98" s="16">
        <f>'[3]23'!G100</f>
        <v>0</v>
      </c>
      <c r="H98" s="17">
        <f t="shared" si="59"/>
        <v>1330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26.44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26.44</v>
      </c>
      <c r="AE98" s="8">
        <f t="shared" si="43"/>
        <v>26.44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26.44</v>
      </c>
      <c r="AL98" s="8">
        <f t="shared" si="35"/>
        <v>217.12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217.12</v>
      </c>
      <c r="AT98" s="8">
        <v>25.53</v>
      </c>
      <c r="AU98" s="8">
        <v>25.53</v>
      </c>
      <c r="AW98" s="203">
        <v>26.44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26.44</v>
      </c>
      <c r="BD98" s="203">
        <v>26.44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26.44</v>
      </c>
      <c r="BL98" s="8">
        <f t="shared" si="53"/>
        <v>25.53</v>
      </c>
      <c r="BM98" s="8">
        <f t="shared" si="54"/>
        <v>25.53</v>
      </c>
      <c r="BN98" s="8">
        <f t="shared" si="55"/>
        <v>26.44</v>
      </c>
      <c r="BO98" s="8">
        <f t="shared" si="56"/>
        <v>26.44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6.4809999999999999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6.4809999999999999</v>
      </c>
      <c r="P99" s="15">
        <f t="shared" si="62"/>
        <v>2.4E-2</v>
      </c>
      <c r="Q99" s="15">
        <f t="shared" si="62"/>
        <v>6.4809999999999999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6.4809999999999999</v>
      </c>
      <c r="X99" s="15">
        <f t="shared" si="62"/>
        <v>0.65567500000000067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0.65567500000000067</v>
      </c>
      <c r="AE99" s="15">
        <f t="shared" si="62"/>
        <v>0.63339750000000017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0.63339750000000017</v>
      </c>
      <c r="AL99" s="15">
        <f t="shared" si="62"/>
        <v>5.1919274999999994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5.1919274999999994</v>
      </c>
      <c r="AS99" s="15">
        <f t="shared" si="62"/>
        <v>0</v>
      </c>
      <c r="AT99" s="15">
        <f t="shared" si="62"/>
        <v>0.64522250000000081</v>
      </c>
      <c r="AU99" s="15">
        <f t="shared" si="62"/>
        <v>0.60664250000000031</v>
      </c>
      <c r="AV99" s="15">
        <f t="shared" si="62"/>
        <v>0</v>
      </c>
      <c r="AW99" s="15">
        <f t="shared" si="62"/>
        <v>0.65567500000000067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0.65567500000000067</v>
      </c>
      <c r="BD99" s="15">
        <f t="shared" si="62"/>
        <v>0.63339750000000017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0.63339750000000017</v>
      </c>
      <c r="BK99" s="15"/>
      <c r="BL99" s="15">
        <f t="shared" si="63"/>
        <v>0.64522250000000081</v>
      </c>
      <c r="BM99" s="15">
        <f t="shared" si="63"/>
        <v>0.60664250000000031</v>
      </c>
      <c r="BN99" s="15">
        <f t="shared" si="63"/>
        <v>0.65567500000000067</v>
      </c>
      <c r="BO99" s="15">
        <f t="shared" si="63"/>
        <v>0.63339750000000017</v>
      </c>
      <c r="BP99" s="15">
        <f t="shared" si="63"/>
        <v>-1.0452499999999997E-2</v>
      </c>
      <c r="BQ99" s="15">
        <f t="shared" si="63"/>
        <v>-2.6754999999999987E-2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226.61</v>
      </c>
      <c r="E29">
        <f>BAWANA!AM29</f>
        <v>0</v>
      </c>
      <c r="F29">
        <f t="shared" si="4"/>
        <v>256</v>
      </c>
      <c r="G29">
        <f t="shared" si="5"/>
        <v>226.61</v>
      </c>
      <c r="H29" s="112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226.61</v>
      </c>
      <c r="O29" s="112">
        <f t="shared" si="1"/>
        <v>0</v>
      </c>
      <c r="P29">
        <v>84</v>
      </c>
      <c r="Q29">
        <v>45</v>
      </c>
      <c r="R29">
        <v>5</v>
      </c>
      <c r="S29">
        <v>23</v>
      </c>
      <c r="T29">
        <v>69.61</v>
      </c>
      <c r="U29" s="114">
        <f t="shared" si="2"/>
        <v>226.61</v>
      </c>
      <c r="V29" s="112">
        <f t="shared" si="3"/>
        <v>0</v>
      </c>
      <c r="Y29">
        <f>BAWANA!AW29+BAWANA!AX29</f>
        <v>11.39</v>
      </c>
      <c r="Z29">
        <f>BAWANA!BD29+BAWANA!BE29</f>
        <v>32</v>
      </c>
      <c r="AA29">
        <f>BAWANA!X29+BAWANA!Y29</f>
        <v>11.39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226.61</v>
      </c>
      <c r="E30">
        <f>BAWANA!AM30</f>
        <v>0</v>
      </c>
      <c r="F30">
        <f t="shared" si="4"/>
        <v>256</v>
      </c>
      <c r="G30">
        <f t="shared" si="5"/>
        <v>226.61</v>
      </c>
      <c r="H30" s="112"/>
      <c r="I30">
        <f>BRPL_EOD!AI30+BRPL_EOD!AJ30</f>
        <v>84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226.61</v>
      </c>
      <c r="O30" s="112">
        <f t="shared" si="1"/>
        <v>0</v>
      </c>
      <c r="P30">
        <v>84</v>
      </c>
      <c r="Q30">
        <v>45</v>
      </c>
      <c r="R30">
        <v>5</v>
      </c>
      <c r="S30">
        <v>23</v>
      </c>
      <c r="T30">
        <v>69.61</v>
      </c>
      <c r="U30" s="114">
        <f t="shared" si="2"/>
        <v>226.61</v>
      </c>
      <c r="V30" s="112">
        <f t="shared" si="3"/>
        <v>0</v>
      </c>
      <c r="Y30">
        <f>BAWANA!AW30+BAWANA!AX30</f>
        <v>11.39</v>
      </c>
      <c r="Z30">
        <f>BAWANA!BD30+BAWANA!BE30</f>
        <v>32</v>
      </c>
      <c r="AA30">
        <f>BAWANA!X30+BAWANA!Y30</f>
        <v>11.39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212.67000000000002</v>
      </c>
      <c r="E40">
        <f>BAWANA!AM40</f>
        <v>0</v>
      </c>
      <c r="F40">
        <f t="shared" si="4"/>
        <v>256</v>
      </c>
      <c r="G40">
        <f t="shared" si="5"/>
        <v>212.67000000000002</v>
      </c>
      <c r="H40" s="112"/>
      <c r="I40">
        <f>BRPL_EOD!AI40+BRPL_EOD!AJ40</f>
        <v>84</v>
      </c>
      <c r="J40">
        <f>BYPL_EOD!AI40+BYPL_EOD!AJ40</f>
        <v>45.59</v>
      </c>
      <c r="K40">
        <f>MES_EOD!AI40+MES_EOD!AJ40</f>
        <v>5</v>
      </c>
      <c r="L40">
        <f>NDMC_EOD!AI40+NDMC_EOD!AJ40</f>
        <v>23</v>
      </c>
      <c r="M40">
        <f>TPDDL_EOD!AI40+TPDDL_EOD!AJ40</f>
        <v>55.09</v>
      </c>
      <c r="N40">
        <f t="shared" si="0"/>
        <v>212.68</v>
      </c>
      <c r="O40" s="112">
        <f t="shared" si="1"/>
        <v>-9.9999999999909051E-3</v>
      </c>
      <c r="P40">
        <v>83.996050404363373</v>
      </c>
      <c r="Q40">
        <v>45.587856403987217</v>
      </c>
      <c r="R40">
        <v>4.9997649050216291</v>
      </c>
      <c r="S40">
        <v>22.998918563099494</v>
      </c>
      <c r="T40">
        <v>55.08740972352831</v>
      </c>
      <c r="U40" s="114">
        <f t="shared" si="2"/>
        <v>212.67000000000004</v>
      </c>
      <c r="V40" s="112">
        <f t="shared" si="3"/>
        <v>0</v>
      </c>
      <c r="Y40">
        <f>BAWANA!AW40+BAWANA!AX40</f>
        <v>25.33</v>
      </c>
      <c r="Z40">
        <f>BAWANA!BD40+BAWANA!BE40</f>
        <v>32</v>
      </c>
      <c r="AA40">
        <f>BAWANA!X40+BAWANA!Y40</f>
        <v>25.33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207</v>
      </c>
      <c r="E41">
        <f>BAWANA!AM41</f>
        <v>0</v>
      </c>
      <c r="F41">
        <f t="shared" si="4"/>
        <v>256</v>
      </c>
      <c r="G41">
        <f t="shared" si="5"/>
        <v>207</v>
      </c>
      <c r="H41" s="112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50</v>
      </c>
      <c r="N41">
        <f t="shared" si="0"/>
        <v>207</v>
      </c>
      <c r="O41" s="112">
        <f t="shared" si="1"/>
        <v>0</v>
      </c>
      <c r="P41">
        <v>84</v>
      </c>
      <c r="Q41">
        <v>45</v>
      </c>
      <c r="R41">
        <v>5</v>
      </c>
      <c r="S41">
        <v>23</v>
      </c>
      <c r="T41">
        <v>50</v>
      </c>
      <c r="U41" s="114">
        <f t="shared" si="2"/>
        <v>207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207</v>
      </c>
      <c r="E42">
        <f>BAWANA!AM42</f>
        <v>0</v>
      </c>
      <c r="F42">
        <f t="shared" si="4"/>
        <v>256</v>
      </c>
      <c r="G42">
        <f t="shared" si="5"/>
        <v>207</v>
      </c>
      <c r="H42" s="112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50</v>
      </c>
      <c r="N42">
        <f t="shared" si="0"/>
        <v>207</v>
      </c>
      <c r="O42" s="112">
        <f t="shared" si="1"/>
        <v>0</v>
      </c>
      <c r="P42">
        <v>84</v>
      </c>
      <c r="Q42">
        <v>45</v>
      </c>
      <c r="R42">
        <v>5</v>
      </c>
      <c r="S42">
        <v>23</v>
      </c>
      <c r="T42">
        <v>50</v>
      </c>
      <c r="U42" s="114">
        <f t="shared" si="2"/>
        <v>207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207</v>
      </c>
      <c r="E43">
        <f>BAWANA!AM43</f>
        <v>0</v>
      </c>
      <c r="F43">
        <f t="shared" si="4"/>
        <v>256</v>
      </c>
      <c r="G43">
        <f t="shared" si="5"/>
        <v>207</v>
      </c>
      <c r="H43" s="112"/>
      <c r="I43">
        <f>BRPL_EOD!AI43+BRPL_EOD!AJ43</f>
        <v>84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50</v>
      </c>
      <c r="N43">
        <f t="shared" si="0"/>
        <v>207</v>
      </c>
      <c r="O43" s="112">
        <f t="shared" si="1"/>
        <v>0</v>
      </c>
      <c r="P43">
        <v>84</v>
      </c>
      <c r="Q43">
        <v>45</v>
      </c>
      <c r="R43">
        <v>5</v>
      </c>
      <c r="S43">
        <v>23</v>
      </c>
      <c r="T43">
        <v>50</v>
      </c>
      <c r="U43" s="114">
        <f t="shared" si="2"/>
        <v>207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207</v>
      </c>
      <c r="E44">
        <f>BAWANA!AM44</f>
        <v>0</v>
      </c>
      <c r="F44">
        <f t="shared" si="4"/>
        <v>256</v>
      </c>
      <c r="G44">
        <f t="shared" si="5"/>
        <v>207</v>
      </c>
      <c r="H44" s="112"/>
      <c r="I44">
        <f>BRPL_EOD!AI44+BRPL_EOD!AJ44</f>
        <v>84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50</v>
      </c>
      <c r="N44">
        <f t="shared" si="0"/>
        <v>207</v>
      </c>
      <c r="O44" s="112">
        <f t="shared" si="1"/>
        <v>0</v>
      </c>
      <c r="P44">
        <v>84</v>
      </c>
      <c r="Q44">
        <v>45</v>
      </c>
      <c r="R44">
        <v>5</v>
      </c>
      <c r="S44">
        <v>23</v>
      </c>
      <c r="T44">
        <v>50</v>
      </c>
      <c r="U44" s="114">
        <f t="shared" si="2"/>
        <v>207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212.67000000000002</v>
      </c>
      <c r="E45">
        <f>BAWANA!AM45</f>
        <v>0</v>
      </c>
      <c r="F45">
        <f t="shared" si="4"/>
        <v>256</v>
      </c>
      <c r="G45">
        <f t="shared" si="5"/>
        <v>212.67000000000002</v>
      </c>
      <c r="H45" s="112"/>
      <c r="I45">
        <f>BRPL_EOD!AI45+BRPL_EOD!AJ45</f>
        <v>84</v>
      </c>
      <c r="J45">
        <f>BYPL_EOD!AI45+BYPL_EOD!AJ45</f>
        <v>45.59</v>
      </c>
      <c r="K45">
        <f>MES_EOD!AI45+MES_EOD!AJ45</f>
        <v>5</v>
      </c>
      <c r="L45">
        <f>NDMC_EOD!AI45+NDMC_EOD!AJ45</f>
        <v>23</v>
      </c>
      <c r="M45">
        <f>TPDDL_EOD!AI45+TPDDL_EOD!AJ45</f>
        <v>55.09</v>
      </c>
      <c r="N45">
        <f t="shared" si="0"/>
        <v>212.68</v>
      </c>
      <c r="O45" s="112">
        <f t="shared" si="1"/>
        <v>-9.9999999999909051E-3</v>
      </c>
      <c r="P45">
        <v>83.996050404363373</v>
      </c>
      <c r="Q45">
        <v>45.587856403987217</v>
      </c>
      <c r="R45">
        <v>4.9997649050216291</v>
      </c>
      <c r="S45">
        <v>22.998918563099494</v>
      </c>
      <c r="T45">
        <v>55.08740972352831</v>
      </c>
      <c r="U45" s="114">
        <f t="shared" si="2"/>
        <v>212.67000000000004</v>
      </c>
      <c r="V45" s="112">
        <f t="shared" si="3"/>
        <v>0</v>
      </c>
      <c r="Y45">
        <f>BAWANA!AW45+BAWANA!AX45</f>
        <v>32</v>
      </c>
      <c r="Z45">
        <f>BAWANA!BD45+BAWANA!BE45</f>
        <v>25.33</v>
      </c>
      <c r="AA45">
        <f>BAWANA!X45+BAWANA!Y45</f>
        <v>32</v>
      </c>
      <c r="AB45">
        <f>BAWANA!AE45+BAWANA!AF45</f>
        <v>25.33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212.67000000000002</v>
      </c>
      <c r="E46">
        <f>BAWANA!AM46</f>
        <v>0</v>
      </c>
      <c r="F46">
        <f t="shared" si="4"/>
        <v>256</v>
      </c>
      <c r="G46">
        <f t="shared" si="5"/>
        <v>212.67000000000002</v>
      </c>
      <c r="H46" s="112"/>
      <c r="I46">
        <f>BRPL_EOD!AI46+BRPL_EOD!AJ46</f>
        <v>84</v>
      </c>
      <c r="J46">
        <f>BYPL_EOD!AI46+BYPL_EOD!AJ46</f>
        <v>45.59</v>
      </c>
      <c r="K46">
        <f>MES_EOD!AI46+MES_EOD!AJ46</f>
        <v>5</v>
      </c>
      <c r="L46">
        <f>NDMC_EOD!AI46+NDMC_EOD!AJ46</f>
        <v>23</v>
      </c>
      <c r="M46">
        <f>TPDDL_EOD!AI46+TPDDL_EOD!AJ46</f>
        <v>55.09</v>
      </c>
      <c r="N46">
        <f t="shared" si="0"/>
        <v>212.68</v>
      </c>
      <c r="O46" s="112">
        <f t="shared" si="1"/>
        <v>-9.9999999999909051E-3</v>
      </c>
      <c r="P46">
        <v>83.996050404363373</v>
      </c>
      <c r="Q46">
        <v>45.587856403987217</v>
      </c>
      <c r="R46">
        <v>4.9997649050216291</v>
      </c>
      <c r="S46">
        <v>22.998918563099494</v>
      </c>
      <c r="T46">
        <v>55.08740972352831</v>
      </c>
      <c r="U46" s="114">
        <f t="shared" si="2"/>
        <v>212.67000000000004</v>
      </c>
      <c r="V46" s="112">
        <f t="shared" si="3"/>
        <v>0</v>
      </c>
      <c r="Y46">
        <f>BAWANA!AW46+BAWANA!AX46</f>
        <v>32</v>
      </c>
      <c r="Z46">
        <f>BAWANA!BD46+BAWANA!BE46</f>
        <v>25.33</v>
      </c>
      <c r="AA46">
        <f>BAWANA!X46+BAWANA!Y46</f>
        <v>32</v>
      </c>
      <c r="AB46">
        <f>BAWANA!AE46+BAWANA!AF46</f>
        <v>25.33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212.67000000000002</v>
      </c>
      <c r="E47">
        <f>BAWANA!AM47</f>
        <v>0</v>
      </c>
      <c r="F47">
        <f t="shared" si="4"/>
        <v>256</v>
      </c>
      <c r="G47">
        <f t="shared" si="5"/>
        <v>212.67000000000002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-4.4499999999999886</v>
      </c>
      <c r="P47">
        <v>82.278371407516588</v>
      </c>
      <c r="Q47">
        <v>46.624410464259398</v>
      </c>
      <c r="R47">
        <v>4.8975221075902731</v>
      </c>
      <c r="S47">
        <v>22.528601694915256</v>
      </c>
      <c r="T47">
        <v>56.341094325718501</v>
      </c>
      <c r="U47" s="114">
        <f t="shared" si="2"/>
        <v>212.67000000000002</v>
      </c>
      <c r="V47" s="112">
        <f t="shared" si="3"/>
        <v>0</v>
      </c>
      <c r="Y47">
        <f>BAWANA!AW47+BAWANA!AX47</f>
        <v>32</v>
      </c>
      <c r="Z47">
        <f>BAWANA!BD47+BAWANA!BE47</f>
        <v>25.33</v>
      </c>
      <c r="AA47">
        <f>BAWANA!X47+BAWANA!Y47</f>
        <v>32</v>
      </c>
      <c r="AB47">
        <f>BAWANA!AE47+BAWANA!AF47</f>
        <v>25.33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212.67000000000002</v>
      </c>
      <c r="E48">
        <f>BAWANA!AM48</f>
        <v>0</v>
      </c>
      <c r="F48">
        <f t="shared" si="4"/>
        <v>256</v>
      </c>
      <c r="G48">
        <f t="shared" si="5"/>
        <v>212.67000000000002</v>
      </c>
      <c r="H48" s="112"/>
      <c r="I48">
        <f>BRPL_EOD!AI48+BRPL_EOD!AJ48</f>
        <v>84</v>
      </c>
      <c r="J48">
        <f>BYPL_EOD!AI48+BYPL_EOD!AJ48</f>
        <v>45.59</v>
      </c>
      <c r="K48">
        <f>MES_EOD!AI48+MES_EOD!AJ48</f>
        <v>5</v>
      </c>
      <c r="L48">
        <f>NDMC_EOD!AI48+NDMC_EOD!AJ48</f>
        <v>23</v>
      </c>
      <c r="M48">
        <f>TPDDL_EOD!AI48+TPDDL_EOD!AJ48</f>
        <v>55.09</v>
      </c>
      <c r="N48">
        <f t="shared" si="0"/>
        <v>212.68</v>
      </c>
      <c r="O48" s="112">
        <f t="shared" si="1"/>
        <v>-9.9999999999909051E-3</v>
      </c>
      <c r="P48">
        <v>83.996050404363373</v>
      </c>
      <c r="Q48">
        <v>45.587856403987217</v>
      </c>
      <c r="R48">
        <v>4.9997649050216291</v>
      </c>
      <c r="S48">
        <v>22.998918563099494</v>
      </c>
      <c r="T48">
        <v>55.08740972352831</v>
      </c>
      <c r="U48" s="114">
        <f t="shared" si="2"/>
        <v>212.67000000000004</v>
      </c>
      <c r="V48" s="112">
        <f t="shared" si="3"/>
        <v>0</v>
      </c>
      <c r="Y48">
        <f>BAWANA!AW48+BAWANA!AX48</f>
        <v>32</v>
      </c>
      <c r="Z48">
        <f>BAWANA!BD48+BAWANA!BE48</f>
        <v>25.33</v>
      </c>
      <c r="AA48">
        <f>BAWANA!X48+BAWANA!Y48</f>
        <v>32</v>
      </c>
      <c r="AB48">
        <f>BAWANA!AE48+BAWANA!AF48</f>
        <v>25.33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217.12</v>
      </c>
      <c r="E74">
        <f>BAWANA!AM74</f>
        <v>0</v>
      </c>
      <c r="F74">
        <f t="shared" si="11"/>
        <v>256</v>
      </c>
      <c r="G74">
        <f t="shared" si="12"/>
        <v>217.12</v>
      </c>
      <c r="H74" s="112"/>
      <c r="I74">
        <f>BRPL_EOD!AI74+BRPL_EOD!AJ74</f>
        <v>84</v>
      </c>
      <c r="J74">
        <f>BYPL_EOD!AI74+BYPL_EOD!AJ74</f>
        <v>47.6</v>
      </c>
      <c r="K74">
        <f>MES_EOD!AI74+MES_EOD!AJ74</f>
        <v>5</v>
      </c>
      <c r="L74">
        <f>NDMC_EOD!AI74+NDMC_EOD!AJ74</f>
        <v>23</v>
      </c>
      <c r="M74">
        <f>TPDDL_EOD!AI74+TPDDL_EOD!AJ74</f>
        <v>57.52</v>
      </c>
      <c r="N74">
        <f t="shared" si="7"/>
        <v>217.12</v>
      </c>
      <c r="O74" s="112">
        <f t="shared" si="8"/>
        <v>0</v>
      </c>
      <c r="P74">
        <v>84</v>
      </c>
      <c r="Q74">
        <v>47.6</v>
      </c>
      <c r="R74">
        <v>5</v>
      </c>
      <c r="S74">
        <v>23</v>
      </c>
      <c r="T74">
        <v>57.52</v>
      </c>
      <c r="U74" s="114">
        <f t="shared" si="9"/>
        <v>217.12</v>
      </c>
      <c r="V74" s="112">
        <f t="shared" si="10"/>
        <v>0</v>
      </c>
      <c r="Y74">
        <f>BAWANA!AW74+BAWANA!AX74</f>
        <v>26.44</v>
      </c>
      <c r="Z74">
        <f>BAWANA!BD74+BAWANA!BE74</f>
        <v>26.44</v>
      </c>
      <c r="AA74">
        <f>BAWANA!X74+BAWANA!Y74</f>
        <v>26.44</v>
      </c>
      <c r="AB74">
        <f>BAWANA!AE74+BAWANA!AF74</f>
        <v>26.44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217.12</v>
      </c>
      <c r="E75">
        <f>BAWANA!AM75</f>
        <v>0</v>
      </c>
      <c r="F75">
        <f t="shared" si="11"/>
        <v>256</v>
      </c>
      <c r="G75">
        <f t="shared" si="12"/>
        <v>217.12</v>
      </c>
      <c r="H75" s="112"/>
      <c r="I75">
        <f>BRPL_EOD!AI75+BRPL_EOD!AJ75</f>
        <v>84</v>
      </c>
      <c r="J75">
        <f>BYPL_EOD!AI75+BYPL_EOD!AJ75</f>
        <v>47.6</v>
      </c>
      <c r="K75">
        <f>MES_EOD!AI75+MES_EOD!AJ75</f>
        <v>5</v>
      </c>
      <c r="L75">
        <f>NDMC_EOD!AI75+NDMC_EOD!AJ75</f>
        <v>23</v>
      </c>
      <c r="M75">
        <f>TPDDL_EOD!AI75+TPDDL_EOD!AJ75</f>
        <v>57.52</v>
      </c>
      <c r="N75">
        <f t="shared" si="7"/>
        <v>217.12</v>
      </c>
      <c r="O75" s="112">
        <f t="shared" si="8"/>
        <v>0</v>
      </c>
      <c r="P75">
        <v>84</v>
      </c>
      <c r="Q75">
        <v>47.6</v>
      </c>
      <c r="R75">
        <v>5</v>
      </c>
      <c r="S75">
        <v>23</v>
      </c>
      <c r="T75">
        <v>57.52</v>
      </c>
      <c r="U75" s="114">
        <f t="shared" si="9"/>
        <v>217.12</v>
      </c>
      <c r="V75" s="112">
        <f t="shared" si="10"/>
        <v>0</v>
      </c>
      <c r="Y75">
        <f>BAWANA!AW75+BAWANA!AX75</f>
        <v>26.44</v>
      </c>
      <c r="Z75">
        <f>BAWANA!BD75+BAWANA!BE75</f>
        <v>26.44</v>
      </c>
      <c r="AA75">
        <f>BAWANA!X75+BAWANA!Y75</f>
        <v>26.44</v>
      </c>
      <c r="AB75">
        <f>BAWANA!AE75+BAWANA!AF75</f>
        <v>26.44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212.67000000000002</v>
      </c>
      <c r="E76">
        <f>BAWANA!AM76</f>
        <v>0</v>
      </c>
      <c r="F76">
        <f t="shared" si="11"/>
        <v>256</v>
      </c>
      <c r="G76">
        <f t="shared" si="12"/>
        <v>212.67000000000002</v>
      </c>
      <c r="H76" s="112"/>
      <c r="I76">
        <f>BRPL_EOD!AI76+BRPL_EOD!AJ76</f>
        <v>84</v>
      </c>
      <c r="J76">
        <f>BYPL_EOD!AI76+BYPL_EOD!AJ76</f>
        <v>45.59</v>
      </c>
      <c r="K76">
        <f>MES_EOD!AI76+MES_EOD!AJ76</f>
        <v>5</v>
      </c>
      <c r="L76">
        <f>NDMC_EOD!AI76+NDMC_EOD!AJ76</f>
        <v>23</v>
      </c>
      <c r="M76">
        <f>TPDDL_EOD!AI76+TPDDL_EOD!AJ76</f>
        <v>55.09</v>
      </c>
      <c r="N76">
        <f t="shared" si="7"/>
        <v>212.68</v>
      </c>
      <c r="O76" s="112">
        <f t="shared" si="8"/>
        <v>-9.9999999999909051E-3</v>
      </c>
      <c r="P76">
        <v>83.996050404363373</v>
      </c>
      <c r="Q76">
        <v>45.587856403987217</v>
      </c>
      <c r="R76">
        <v>4.9997649050216291</v>
      </c>
      <c r="S76">
        <v>22.998918563099494</v>
      </c>
      <c r="T76">
        <v>55.08740972352831</v>
      </c>
      <c r="U76" s="114">
        <f t="shared" si="9"/>
        <v>212.67000000000004</v>
      </c>
      <c r="V76" s="112">
        <f t="shared" si="10"/>
        <v>0</v>
      </c>
      <c r="Y76">
        <f>BAWANA!AW76+BAWANA!AX76</f>
        <v>32</v>
      </c>
      <c r="Z76">
        <f>BAWANA!BD76+BAWANA!BE76</f>
        <v>25.33</v>
      </c>
      <c r="AA76">
        <f>BAWANA!X76+BAWANA!Y76</f>
        <v>32</v>
      </c>
      <c r="AB76">
        <f>BAWANA!AE76+BAWANA!AF76</f>
        <v>25.33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226.61</v>
      </c>
      <c r="E77">
        <f>BAWANA!AM77</f>
        <v>0</v>
      </c>
      <c r="F77">
        <f t="shared" si="11"/>
        <v>256</v>
      </c>
      <c r="G77">
        <f t="shared" si="12"/>
        <v>226.61</v>
      </c>
      <c r="H77" s="112"/>
      <c r="I77">
        <f>BRPL_EOD!AI77+BRPL_EOD!AJ77</f>
        <v>84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226.61</v>
      </c>
      <c r="O77" s="112">
        <f t="shared" si="8"/>
        <v>0</v>
      </c>
      <c r="P77">
        <v>84</v>
      </c>
      <c r="Q77">
        <v>45</v>
      </c>
      <c r="R77">
        <v>5</v>
      </c>
      <c r="S77">
        <v>23</v>
      </c>
      <c r="T77">
        <v>69.61</v>
      </c>
      <c r="U77" s="114">
        <f t="shared" si="9"/>
        <v>226.61</v>
      </c>
      <c r="V77" s="112">
        <f t="shared" si="10"/>
        <v>0</v>
      </c>
      <c r="Y77">
        <f>BAWANA!AW77+BAWANA!AX77</f>
        <v>32</v>
      </c>
      <c r="Z77">
        <f>BAWANA!BD77+BAWANA!BE77</f>
        <v>11.39</v>
      </c>
      <c r="AA77">
        <f>BAWANA!X77+BAWANA!Y77</f>
        <v>32</v>
      </c>
      <c r="AB77">
        <f>BAWANA!AE77+BAWANA!AF77</f>
        <v>11.39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226.61</v>
      </c>
      <c r="E78">
        <f>BAWANA!AM78</f>
        <v>0</v>
      </c>
      <c r="F78">
        <f t="shared" si="11"/>
        <v>256</v>
      </c>
      <c r="G78">
        <f t="shared" si="12"/>
        <v>226.61</v>
      </c>
      <c r="H78" s="112"/>
      <c r="I78">
        <f>BRPL_EOD!AI78+BRPL_EOD!AJ78</f>
        <v>84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226.61</v>
      </c>
      <c r="O78" s="112">
        <f t="shared" si="8"/>
        <v>0</v>
      </c>
      <c r="P78">
        <v>84</v>
      </c>
      <c r="Q78">
        <v>45</v>
      </c>
      <c r="R78">
        <v>5</v>
      </c>
      <c r="S78">
        <v>23</v>
      </c>
      <c r="T78">
        <v>69.61</v>
      </c>
      <c r="U78" s="114">
        <f t="shared" si="9"/>
        <v>226.61</v>
      </c>
      <c r="V78" s="112">
        <f t="shared" si="10"/>
        <v>0</v>
      </c>
      <c r="Y78">
        <f>BAWANA!AW78+BAWANA!AX78</f>
        <v>32</v>
      </c>
      <c r="Z78">
        <f>BAWANA!BD78+BAWANA!BE78</f>
        <v>11.39</v>
      </c>
      <c r="AA78">
        <f>BAWANA!X78+BAWANA!Y78</f>
        <v>32</v>
      </c>
      <c r="AB78">
        <f>BAWANA!AE78+BAWANA!AF78</f>
        <v>11.39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226.61</v>
      </c>
      <c r="E79">
        <f>BAWANA!AM79</f>
        <v>0</v>
      </c>
      <c r="F79">
        <f t="shared" si="11"/>
        <v>256</v>
      </c>
      <c r="G79">
        <f t="shared" si="12"/>
        <v>226.61</v>
      </c>
      <c r="H79" s="112"/>
      <c r="I79">
        <f>BRPL_EOD!AI79+BRPL_EOD!AJ79</f>
        <v>84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226.61</v>
      </c>
      <c r="O79" s="112">
        <f t="shared" si="8"/>
        <v>0</v>
      </c>
      <c r="P79">
        <v>84</v>
      </c>
      <c r="Q79">
        <v>45</v>
      </c>
      <c r="R79">
        <v>5</v>
      </c>
      <c r="S79">
        <v>23</v>
      </c>
      <c r="T79">
        <v>69.61</v>
      </c>
      <c r="U79" s="114">
        <f t="shared" si="9"/>
        <v>226.61</v>
      </c>
      <c r="V79" s="112">
        <f t="shared" si="10"/>
        <v>0</v>
      </c>
      <c r="Y79">
        <f>BAWANA!AW79+BAWANA!AX79</f>
        <v>32</v>
      </c>
      <c r="Z79">
        <f>BAWANA!BD79+BAWANA!BE79</f>
        <v>11.39</v>
      </c>
      <c r="AA79">
        <f>BAWANA!X79+BAWANA!Y79</f>
        <v>32</v>
      </c>
      <c r="AB79">
        <f>BAWANA!AE79+BAWANA!AF79</f>
        <v>11.39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226.61</v>
      </c>
      <c r="E80">
        <f>BAWANA!AM80</f>
        <v>0</v>
      </c>
      <c r="F80">
        <f t="shared" si="11"/>
        <v>256</v>
      </c>
      <c r="G80">
        <f t="shared" si="12"/>
        <v>226.61</v>
      </c>
      <c r="H80" s="112"/>
      <c r="I80">
        <f>BRPL_EOD!AI80+BRPL_EOD!AJ80</f>
        <v>84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226.61</v>
      </c>
      <c r="O80" s="112">
        <f t="shared" si="8"/>
        <v>0</v>
      </c>
      <c r="P80">
        <v>84</v>
      </c>
      <c r="Q80">
        <v>45</v>
      </c>
      <c r="R80">
        <v>5</v>
      </c>
      <c r="S80">
        <v>23</v>
      </c>
      <c r="T80">
        <v>69.61</v>
      </c>
      <c r="U80" s="114">
        <f t="shared" si="9"/>
        <v>226.61</v>
      </c>
      <c r="V80" s="112">
        <f t="shared" si="10"/>
        <v>0</v>
      </c>
      <c r="Y80">
        <f>BAWANA!AW80+BAWANA!AX80</f>
        <v>32</v>
      </c>
      <c r="Z80">
        <f>BAWANA!BD80+BAWANA!BE80</f>
        <v>11.39</v>
      </c>
      <c r="AA80">
        <f>BAWANA!X80+BAWANA!Y80</f>
        <v>32</v>
      </c>
      <c r="AB80">
        <f>BAWANA!AE80+BAWANA!AF80</f>
        <v>11.39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226.61</v>
      </c>
      <c r="E81">
        <f>BAWANA!AM81</f>
        <v>0</v>
      </c>
      <c r="F81">
        <f t="shared" si="11"/>
        <v>256</v>
      </c>
      <c r="G81">
        <f t="shared" si="12"/>
        <v>226.61</v>
      </c>
      <c r="H81" s="112"/>
      <c r="I81">
        <f>BRPL_EOD!AI81+BRPL_EOD!AJ81</f>
        <v>84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226.61</v>
      </c>
      <c r="O81" s="112">
        <f t="shared" si="8"/>
        <v>0</v>
      </c>
      <c r="P81">
        <v>84</v>
      </c>
      <c r="Q81">
        <v>45</v>
      </c>
      <c r="R81">
        <v>5</v>
      </c>
      <c r="S81">
        <v>23</v>
      </c>
      <c r="T81">
        <v>69.61</v>
      </c>
      <c r="U81" s="114">
        <f t="shared" si="9"/>
        <v>226.61</v>
      </c>
      <c r="V81" s="112">
        <f t="shared" si="10"/>
        <v>0</v>
      </c>
      <c r="Y81">
        <f>BAWANA!AW81+BAWANA!AX81</f>
        <v>32</v>
      </c>
      <c r="Z81">
        <f>BAWANA!BD81+BAWANA!BE81</f>
        <v>11.39</v>
      </c>
      <c r="AA81">
        <f>BAWANA!X81+BAWANA!Y81</f>
        <v>32</v>
      </c>
      <c r="AB81">
        <f>BAWANA!AE81+BAWANA!AF81</f>
        <v>11.39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226.61</v>
      </c>
      <c r="E82">
        <f>BAWANA!AM82</f>
        <v>0</v>
      </c>
      <c r="F82">
        <f t="shared" si="11"/>
        <v>256</v>
      </c>
      <c r="G82">
        <f t="shared" si="12"/>
        <v>226.61</v>
      </c>
      <c r="H82" s="112"/>
      <c r="I82">
        <f>BRPL_EOD!AI82+BRPL_EOD!AJ82</f>
        <v>84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226.61</v>
      </c>
      <c r="O82" s="112">
        <f t="shared" si="8"/>
        <v>0</v>
      </c>
      <c r="P82">
        <v>84</v>
      </c>
      <c r="Q82">
        <v>45</v>
      </c>
      <c r="R82">
        <v>5</v>
      </c>
      <c r="S82">
        <v>23</v>
      </c>
      <c r="T82">
        <v>69.61</v>
      </c>
      <c r="U82" s="114">
        <f t="shared" si="9"/>
        <v>226.61</v>
      </c>
      <c r="V82" s="112">
        <f t="shared" si="10"/>
        <v>0</v>
      </c>
      <c r="Y82">
        <f>BAWANA!AW82+BAWANA!AX82</f>
        <v>32</v>
      </c>
      <c r="Z82">
        <f>BAWANA!BD82+BAWANA!BE82</f>
        <v>11.39</v>
      </c>
      <c r="AA82">
        <f>BAWANA!X82+BAWANA!Y82</f>
        <v>32</v>
      </c>
      <c r="AB82">
        <f>BAWANA!AE82+BAWANA!AF82</f>
        <v>11.39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212.67000000000002</v>
      </c>
      <c r="E83">
        <f>BAWANA!AM83</f>
        <v>0</v>
      </c>
      <c r="F83">
        <f t="shared" si="11"/>
        <v>256</v>
      </c>
      <c r="G83">
        <f t="shared" si="12"/>
        <v>212.67000000000002</v>
      </c>
      <c r="H83" s="112"/>
      <c r="I83">
        <f>BRPL_EOD!AI83+BRPL_EOD!AJ83</f>
        <v>84</v>
      </c>
      <c r="J83">
        <f>BYPL_EOD!AI83+BYPL_EOD!AJ83</f>
        <v>45.59</v>
      </c>
      <c r="K83">
        <f>MES_EOD!AI83+MES_EOD!AJ83</f>
        <v>5</v>
      </c>
      <c r="L83">
        <f>NDMC_EOD!AI83+NDMC_EOD!AJ83</f>
        <v>23</v>
      </c>
      <c r="M83">
        <f>TPDDL_EOD!AI83+TPDDL_EOD!AJ83</f>
        <v>55.09</v>
      </c>
      <c r="N83">
        <f t="shared" si="7"/>
        <v>212.68</v>
      </c>
      <c r="O83" s="112">
        <f t="shared" si="8"/>
        <v>-9.9999999999909051E-3</v>
      </c>
      <c r="P83">
        <v>83.996050404363373</v>
      </c>
      <c r="Q83">
        <v>45.587856403987217</v>
      </c>
      <c r="R83">
        <v>4.9997649050216291</v>
      </c>
      <c r="S83">
        <v>22.998918563099494</v>
      </c>
      <c r="T83">
        <v>55.08740972352831</v>
      </c>
      <c r="U83" s="114">
        <f t="shared" si="9"/>
        <v>212.67000000000004</v>
      </c>
      <c r="V83" s="112">
        <f t="shared" si="10"/>
        <v>0</v>
      </c>
      <c r="Y83">
        <f>BAWANA!AW83+BAWANA!AX83</f>
        <v>32</v>
      </c>
      <c r="Z83">
        <f>BAWANA!BD83+BAWANA!BE83</f>
        <v>25.33</v>
      </c>
      <c r="AA83">
        <f>BAWANA!X83+BAWANA!Y83</f>
        <v>32</v>
      </c>
      <c r="AB83">
        <f>BAWANA!AE83+BAWANA!AF83</f>
        <v>25.33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212.67000000000002</v>
      </c>
      <c r="E84">
        <f>BAWANA!AM84</f>
        <v>0</v>
      </c>
      <c r="F84">
        <f t="shared" si="11"/>
        <v>256</v>
      </c>
      <c r="G84">
        <f t="shared" si="12"/>
        <v>212.67000000000002</v>
      </c>
      <c r="H84" s="112"/>
      <c r="I84">
        <f>BRPL_EOD!AI84+BRPL_EOD!AJ84</f>
        <v>84</v>
      </c>
      <c r="J84">
        <f>BYPL_EOD!AI84+BYPL_EOD!AJ84</f>
        <v>45.59</v>
      </c>
      <c r="K84">
        <f>MES_EOD!AI84+MES_EOD!AJ84</f>
        <v>5</v>
      </c>
      <c r="L84">
        <f>NDMC_EOD!AI84+NDMC_EOD!AJ84</f>
        <v>23</v>
      </c>
      <c r="M84">
        <f>TPDDL_EOD!AI84+TPDDL_EOD!AJ84</f>
        <v>55.09</v>
      </c>
      <c r="N84">
        <f t="shared" si="7"/>
        <v>212.68</v>
      </c>
      <c r="O84" s="112">
        <f t="shared" si="8"/>
        <v>-9.9999999999909051E-3</v>
      </c>
      <c r="P84">
        <v>83.996050404363373</v>
      </c>
      <c r="Q84">
        <v>45.587856403987217</v>
      </c>
      <c r="R84">
        <v>4.9997649050216291</v>
      </c>
      <c r="S84">
        <v>22.998918563099494</v>
      </c>
      <c r="T84">
        <v>55.08740972352831</v>
      </c>
      <c r="U84" s="114">
        <f t="shared" si="9"/>
        <v>212.67000000000004</v>
      </c>
      <c r="V84" s="112">
        <f t="shared" si="10"/>
        <v>0</v>
      </c>
      <c r="Y84">
        <f>BAWANA!AW84+BAWANA!AX84</f>
        <v>32</v>
      </c>
      <c r="Z84">
        <f>BAWANA!BD84+BAWANA!BE84</f>
        <v>25.33</v>
      </c>
      <c r="AA84">
        <f>BAWANA!X84+BAWANA!Y84</f>
        <v>32</v>
      </c>
      <c r="AB84">
        <f>BAWANA!AE84+BAWANA!AF84</f>
        <v>25.33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212.67000000000002</v>
      </c>
      <c r="E85">
        <f>BAWANA!AM85</f>
        <v>0</v>
      </c>
      <c r="F85">
        <f t="shared" si="11"/>
        <v>256</v>
      </c>
      <c r="G85">
        <f t="shared" si="12"/>
        <v>212.67000000000002</v>
      </c>
      <c r="H85" s="112"/>
      <c r="I85">
        <f>BRPL_EOD!AI85+BRPL_EOD!AJ85</f>
        <v>84</v>
      </c>
      <c r="J85">
        <f>BYPL_EOD!AI85+BYPL_EOD!AJ85</f>
        <v>45.59</v>
      </c>
      <c r="K85">
        <f>MES_EOD!AI85+MES_EOD!AJ85</f>
        <v>5</v>
      </c>
      <c r="L85">
        <f>NDMC_EOD!AI85+NDMC_EOD!AJ85</f>
        <v>23</v>
      </c>
      <c r="M85">
        <f>TPDDL_EOD!AI85+TPDDL_EOD!AJ85</f>
        <v>55.09</v>
      </c>
      <c r="N85">
        <f t="shared" si="7"/>
        <v>212.68</v>
      </c>
      <c r="O85" s="112">
        <f t="shared" si="8"/>
        <v>-9.9999999999909051E-3</v>
      </c>
      <c r="P85">
        <v>83.996050404363373</v>
      </c>
      <c r="Q85">
        <v>45.587856403987217</v>
      </c>
      <c r="R85">
        <v>4.9997649050216291</v>
      </c>
      <c r="S85">
        <v>22.998918563099494</v>
      </c>
      <c r="T85">
        <v>55.08740972352831</v>
      </c>
      <c r="U85" s="114">
        <f t="shared" si="9"/>
        <v>212.67000000000004</v>
      </c>
      <c r="V85" s="112">
        <f t="shared" si="10"/>
        <v>0</v>
      </c>
      <c r="Y85">
        <f>BAWANA!AW85+BAWANA!AX85</f>
        <v>32</v>
      </c>
      <c r="Z85">
        <f>BAWANA!BD85+BAWANA!BE85</f>
        <v>25.33</v>
      </c>
      <c r="AA85">
        <f>BAWANA!X85+BAWANA!Y85</f>
        <v>32</v>
      </c>
      <c r="AB85">
        <f>BAWANA!AE85+BAWANA!AF85</f>
        <v>25.33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212.67000000000002</v>
      </c>
      <c r="E86">
        <f>BAWANA!AM86</f>
        <v>0</v>
      </c>
      <c r="F86">
        <f t="shared" si="11"/>
        <v>256</v>
      </c>
      <c r="G86">
        <f t="shared" si="12"/>
        <v>212.67000000000002</v>
      </c>
      <c r="H86" s="112"/>
      <c r="I86">
        <f>BRPL_EOD!AI86+BRPL_EOD!AJ86</f>
        <v>84</v>
      </c>
      <c r="J86">
        <f>BYPL_EOD!AI86+BYPL_EOD!AJ86</f>
        <v>45.59</v>
      </c>
      <c r="K86">
        <f>MES_EOD!AI86+MES_EOD!AJ86</f>
        <v>5</v>
      </c>
      <c r="L86">
        <f>NDMC_EOD!AI86+NDMC_EOD!AJ86</f>
        <v>23</v>
      </c>
      <c r="M86">
        <f>TPDDL_EOD!AI86+TPDDL_EOD!AJ86</f>
        <v>55.09</v>
      </c>
      <c r="N86">
        <f t="shared" si="7"/>
        <v>212.68</v>
      </c>
      <c r="O86" s="112">
        <f t="shared" si="8"/>
        <v>-9.9999999999909051E-3</v>
      </c>
      <c r="P86">
        <v>83.996050404363373</v>
      </c>
      <c r="Q86">
        <v>45.587856403987217</v>
      </c>
      <c r="R86">
        <v>4.9997649050216291</v>
      </c>
      <c r="S86">
        <v>22.998918563099494</v>
      </c>
      <c r="T86">
        <v>55.08740972352831</v>
      </c>
      <c r="U86" s="114">
        <f t="shared" si="9"/>
        <v>212.67000000000004</v>
      </c>
      <c r="V86" s="112">
        <f t="shared" si="10"/>
        <v>0</v>
      </c>
      <c r="Y86">
        <f>BAWANA!AW86+BAWANA!AX86</f>
        <v>32</v>
      </c>
      <c r="Z86">
        <f>BAWANA!BD86+BAWANA!BE86</f>
        <v>25.33</v>
      </c>
      <c r="AA86">
        <f>BAWANA!X86+BAWANA!Y86</f>
        <v>32</v>
      </c>
      <c r="AB86">
        <f>BAWANA!AE86+BAWANA!AF86</f>
        <v>25.33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212.67000000000002</v>
      </c>
      <c r="E87">
        <f>BAWANA!AM87</f>
        <v>0</v>
      </c>
      <c r="F87">
        <f t="shared" si="11"/>
        <v>256</v>
      </c>
      <c r="G87">
        <f t="shared" si="12"/>
        <v>212.67000000000002</v>
      </c>
      <c r="H87" s="112"/>
      <c r="I87">
        <f>BRPL_EOD!AI87+BRPL_EOD!AJ87</f>
        <v>84</v>
      </c>
      <c r="J87">
        <f>BYPL_EOD!AI87+BYPL_EOD!AJ87</f>
        <v>45.59</v>
      </c>
      <c r="K87">
        <f>MES_EOD!AI87+MES_EOD!AJ87</f>
        <v>5</v>
      </c>
      <c r="L87">
        <f>NDMC_EOD!AI87+NDMC_EOD!AJ87</f>
        <v>23</v>
      </c>
      <c r="M87">
        <f>TPDDL_EOD!AI87+TPDDL_EOD!AJ87</f>
        <v>55.09</v>
      </c>
      <c r="N87">
        <f t="shared" si="7"/>
        <v>212.68</v>
      </c>
      <c r="O87" s="112">
        <f t="shared" si="8"/>
        <v>-9.9999999999909051E-3</v>
      </c>
      <c r="P87">
        <v>83.996050404363373</v>
      </c>
      <c r="Q87">
        <v>45.587856403987217</v>
      </c>
      <c r="R87">
        <v>4.9997649050216291</v>
      </c>
      <c r="S87">
        <v>22.998918563099494</v>
      </c>
      <c r="T87">
        <v>55.08740972352831</v>
      </c>
      <c r="U87" s="114">
        <f t="shared" si="9"/>
        <v>212.67000000000004</v>
      </c>
      <c r="V87" s="112">
        <f t="shared" si="10"/>
        <v>0</v>
      </c>
      <c r="Y87">
        <f>BAWANA!AW87+BAWANA!AX87</f>
        <v>32</v>
      </c>
      <c r="Z87">
        <f>BAWANA!BD87+BAWANA!BE87</f>
        <v>25.33</v>
      </c>
      <c r="AA87">
        <f>BAWANA!X87+BAWANA!Y87</f>
        <v>32</v>
      </c>
      <c r="AB87">
        <f>BAWANA!AE87+BAWANA!AF87</f>
        <v>25.33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212.67000000000002</v>
      </c>
      <c r="E88">
        <f>BAWANA!AM88</f>
        <v>0</v>
      </c>
      <c r="F88">
        <f t="shared" si="11"/>
        <v>256</v>
      </c>
      <c r="G88">
        <f t="shared" si="12"/>
        <v>212.67000000000002</v>
      </c>
      <c r="H88" s="112"/>
      <c r="I88">
        <f>BRPL_EOD!AI88+BRPL_EOD!AJ88</f>
        <v>84</v>
      </c>
      <c r="J88">
        <f>BYPL_EOD!AI88+BYPL_EOD!AJ88</f>
        <v>45.59</v>
      </c>
      <c r="K88">
        <f>MES_EOD!AI88+MES_EOD!AJ88</f>
        <v>5</v>
      </c>
      <c r="L88">
        <f>NDMC_EOD!AI88+NDMC_EOD!AJ88</f>
        <v>23</v>
      </c>
      <c r="M88">
        <f>TPDDL_EOD!AI88+TPDDL_EOD!AJ88</f>
        <v>55.09</v>
      </c>
      <c r="N88">
        <f t="shared" si="7"/>
        <v>212.68</v>
      </c>
      <c r="O88" s="112">
        <f t="shared" si="8"/>
        <v>-9.9999999999909051E-3</v>
      </c>
      <c r="P88">
        <v>83.996050404363373</v>
      </c>
      <c r="Q88">
        <v>45.587856403987217</v>
      </c>
      <c r="R88">
        <v>4.9997649050216291</v>
      </c>
      <c r="S88">
        <v>22.998918563099494</v>
      </c>
      <c r="T88">
        <v>55.08740972352831</v>
      </c>
      <c r="U88" s="114">
        <f t="shared" si="9"/>
        <v>212.67000000000004</v>
      </c>
      <c r="V88" s="112">
        <f t="shared" si="10"/>
        <v>0</v>
      </c>
      <c r="Y88">
        <f>BAWANA!AW88+BAWANA!AX88</f>
        <v>32</v>
      </c>
      <c r="Z88">
        <f>BAWANA!BD88+BAWANA!BE88</f>
        <v>25.33</v>
      </c>
      <c r="AA88">
        <f>BAWANA!X88+BAWANA!Y88</f>
        <v>32</v>
      </c>
      <c r="AB88">
        <f>BAWANA!AE88+BAWANA!AF88</f>
        <v>25.33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212.67000000000002</v>
      </c>
      <c r="E89">
        <f>BAWANA!AM89</f>
        <v>0</v>
      </c>
      <c r="F89">
        <f t="shared" si="11"/>
        <v>256</v>
      </c>
      <c r="G89">
        <f t="shared" si="12"/>
        <v>212.67000000000002</v>
      </c>
      <c r="H89" s="112"/>
      <c r="I89">
        <f>BRPL_EOD!AI89+BRPL_EOD!AJ89</f>
        <v>84</v>
      </c>
      <c r="J89">
        <f>BYPL_EOD!AI89+BYPL_EOD!AJ89</f>
        <v>45.59</v>
      </c>
      <c r="K89">
        <f>MES_EOD!AI89+MES_EOD!AJ89</f>
        <v>5</v>
      </c>
      <c r="L89">
        <f>NDMC_EOD!AI89+NDMC_EOD!AJ89</f>
        <v>23</v>
      </c>
      <c r="M89">
        <f>TPDDL_EOD!AI89+TPDDL_EOD!AJ89</f>
        <v>55.09</v>
      </c>
      <c r="N89">
        <f t="shared" si="7"/>
        <v>212.68</v>
      </c>
      <c r="O89" s="112">
        <f t="shared" si="8"/>
        <v>-9.9999999999909051E-3</v>
      </c>
      <c r="P89">
        <v>83.996050404363373</v>
      </c>
      <c r="Q89">
        <v>45.587856403987217</v>
      </c>
      <c r="R89">
        <v>4.9997649050216291</v>
      </c>
      <c r="S89">
        <v>22.998918563099494</v>
      </c>
      <c r="T89">
        <v>55.08740972352831</v>
      </c>
      <c r="U89" s="114">
        <f t="shared" si="9"/>
        <v>212.67000000000004</v>
      </c>
      <c r="V89" s="112">
        <f t="shared" si="10"/>
        <v>0</v>
      </c>
      <c r="Y89">
        <f>BAWANA!AW89+BAWANA!AX89</f>
        <v>32</v>
      </c>
      <c r="Z89">
        <f>BAWANA!BD89+BAWANA!BE89</f>
        <v>25.33</v>
      </c>
      <c r="AA89">
        <f>BAWANA!X89+BAWANA!Y89</f>
        <v>32</v>
      </c>
      <c r="AB89">
        <f>BAWANA!AE89+BAWANA!AF89</f>
        <v>25.33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212.67000000000002</v>
      </c>
      <c r="E90">
        <f>BAWANA!AM90</f>
        <v>0</v>
      </c>
      <c r="F90">
        <f t="shared" si="11"/>
        <v>256</v>
      </c>
      <c r="G90">
        <f t="shared" si="12"/>
        <v>212.67000000000002</v>
      </c>
      <c r="H90" s="112"/>
      <c r="I90">
        <f>BRPL_EOD!AI90+BRPL_EOD!AJ90</f>
        <v>84</v>
      </c>
      <c r="J90">
        <f>BYPL_EOD!AI90+BYPL_EOD!AJ90</f>
        <v>45.59</v>
      </c>
      <c r="K90">
        <f>MES_EOD!AI90+MES_EOD!AJ90</f>
        <v>5</v>
      </c>
      <c r="L90">
        <f>NDMC_EOD!AI90+NDMC_EOD!AJ90</f>
        <v>23</v>
      </c>
      <c r="M90">
        <f>TPDDL_EOD!AI90+TPDDL_EOD!AJ90</f>
        <v>55.09</v>
      </c>
      <c r="N90">
        <f t="shared" si="7"/>
        <v>212.68</v>
      </c>
      <c r="O90" s="112">
        <f t="shared" si="8"/>
        <v>-9.9999999999909051E-3</v>
      </c>
      <c r="P90">
        <v>83.996050404363373</v>
      </c>
      <c r="Q90">
        <v>45.587856403987217</v>
      </c>
      <c r="R90">
        <v>4.9997649050216291</v>
      </c>
      <c r="S90">
        <v>22.998918563099494</v>
      </c>
      <c r="T90">
        <v>55.08740972352831</v>
      </c>
      <c r="U90" s="114">
        <f t="shared" si="9"/>
        <v>212.67000000000004</v>
      </c>
      <c r="V90" s="112">
        <f t="shared" si="10"/>
        <v>0</v>
      </c>
      <c r="Y90">
        <f>BAWANA!AW90+BAWANA!AX90</f>
        <v>32</v>
      </c>
      <c r="Z90">
        <f>BAWANA!BD90+BAWANA!BE90</f>
        <v>25.33</v>
      </c>
      <c r="AA90">
        <f>BAWANA!X90+BAWANA!Y90</f>
        <v>32</v>
      </c>
      <c r="AB90">
        <f>BAWANA!AE90+BAWANA!AF90</f>
        <v>25.33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217.12</v>
      </c>
      <c r="E94">
        <f>BAWANA!AM94</f>
        <v>0</v>
      </c>
      <c r="F94">
        <f t="shared" si="11"/>
        <v>256</v>
      </c>
      <c r="G94">
        <f t="shared" si="12"/>
        <v>217.12</v>
      </c>
      <c r="H94" s="112"/>
      <c r="I94">
        <f>BRPL_EOD!AI94+BRPL_EOD!AJ94</f>
        <v>84</v>
      </c>
      <c r="J94">
        <f>BYPL_EOD!AI94+BYPL_EOD!AJ94</f>
        <v>47.6</v>
      </c>
      <c r="K94">
        <f>MES_EOD!AI94+MES_EOD!AJ94</f>
        <v>5</v>
      </c>
      <c r="L94">
        <f>NDMC_EOD!AI94+NDMC_EOD!AJ94</f>
        <v>23</v>
      </c>
      <c r="M94">
        <f>TPDDL_EOD!AI94+TPDDL_EOD!AJ94</f>
        <v>57.52</v>
      </c>
      <c r="N94">
        <f t="shared" si="7"/>
        <v>217.12</v>
      </c>
      <c r="O94" s="112">
        <f t="shared" si="8"/>
        <v>0</v>
      </c>
      <c r="P94">
        <v>84</v>
      </c>
      <c r="Q94">
        <v>47.6</v>
      </c>
      <c r="R94">
        <v>5</v>
      </c>
      <c r="S94">
        <v>23</v>
      </c>
      <c r="T94">
        <v>57.52</v>
      </c>
      <c r="U94" s="114">
        <f t="shared" si="9"/>
        <v>217.12</v>
      </c>
      <c r="V94" s="112">
        <f t="shared" si="10"/>
        <v>0</v>
      </c>
      <c r="Y94">
        <f>BAWANA!AW94+BAWANA!AX94</f>
        <v>26.44</v>
      </c>
      <c r="Z94">
        <f>BAWANA!BD94+BAWANA!BE94</f>
        <v>26.44</v>
      </c>
      <c r="AA94">
        <f>BAWANA!X94+BAWANA!Y94</f>
        <v>26.44</v>
      </c>
      <c r="AB94">
        <f>BAWANA!AE94+BAWANA!AF94</f>
        <v>26.44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217.12</v>
      </c>
      <c r="E95">
        <f>BAWANA!AM95</f>
        <v>0</v>
      </c>
      <c r="F95">
        <f t="shared" si="11"/>
        <v>256</v>
      </c>
      <c r="G95">
        <f t="shared" si="12"/>
        <v>217.12</v>
      </c>
      <c r="H95" s="112"/>
      <c r="I95">
        <f>BRPL_EOD!AI95+BRPL_EOD!AJ95</f>
        <v>84</v>
      </c>
      <c r="J95">
        <f>BYPL_EOD!AI95+BYPL_EOD!AJ95</f>
        <v>47.6</v>
      </c>
      <c r="K95">
        <f>MES_EOD!AI95+MES_EOD!AJ95</f>
        <v>5</v>
      </c>
      <c r="L95">
        <f>NDMC_EOD!AI95+NDMC_EOD!AJ95</f>
        <v>23</v>
      </c>
      <c r="M95">
        <f>TPDDL_EOD!AI95+TPDDL_EOD!AJ95</f>
        <v>57.52</v>
      </c>
      <c r="N95">
        <f t="shared" si="7"/>
        <v>217.12</v>
      </c>
      <c r="O95" s="112">
        <f t="shared" si="8"/>
        <v>0</v>
      </c>
      <c r="P95">
        <v>84</v>
      </c>
      <c r="Q95">
        <v>47.6</v>
      </c>
      <c r="R95">
        <v>5</v>
      </c>
      <c r="S95">
        <v>23</v>
      </c>
      <c r="T95">
        <v>57.52</v>
      </c>
      <c r="U95" s="114">
        <f t="shared" si="9"/>
        <v>217.12</v>
      </c>
      <c r="V95" s="112">
        <f t="shared" si="10"/>
        <v>0</v>
      </c>
      <c r="Y95">
        <f>BAWANA!AW95+BAWANA!AX95</f>
        <v>26.44</v>
      </c>
      <c r="Z95">
        <f>BAWANA!BD95+BAWANA!BE95</f>
        <v>26.44</v>
      </c>
      <c r="AA95">
        <f>BAWANA!X95+BAWANA!Y95</f>
        <v>26.44</v>
      </c>
      <c r="AB95">
        <f>BAWANA!AE95+BAWANA!AF95</f>
        <v>26.44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217.12</v>
      </c>
      <c r="E96">
        <f>BAWANA!AM96</f>
        <v>0</v>
      </c>
      <c r="F96">
        <f t="shared" si="11"/>
        <v>256</v>
      </c>
      <c r="G96">
        <f t="shared" si="12"/>
        <v>217.12</v>
      </c>
      <c r="H96" s="112"/>
      <c r="I96">
        <f>BRPL_EOD!AI96+BRPL_EOD!AJ96</f>
        <v>84</v>
      </c>
      <c r="J96">
        <f>BYPL_EOD!AI96+BYPL_EOD!AJ96</f>
        <v>47.6</v>
      </c>
      <c r="K96">
        <f>MES_EOD!AI96+MES_EOD!AJ96</f>
        <v>5</v>
      </c>
      <c r="L96">
        <f>NDMC_EOD!AI96+NDMC_EOD!AJ96</f>
        <v>23</v>
      </c>
      <c r="M96">
        <f>TPDDL_EOD!AI96+TPDDL_EOD!AJ96</f>
        <v>57.52</v>
      </c>
      <c r="N96">
        <f t="shared" si="7"/>
        <v>217.12</v>
      </c>
      <c r="O96" s="112">
        <f t="shared" si="8"/>
        <v>0</v>
      </c>
      <c r="P96">
        <v>84</v>
      </c>
      <c r="Q96">
        <v>47.6</v>
      </c>
      <c r="R96">
        <v>5</v>
      </c>
      <c r="S96">
        <v>23</v>
      </c>
      <c r="T96">
        <v>57.52</v>
      </c>
      <c r="U96" s="114">
        <f t="shared" si="9"/>
        <v>217.12</v>
      </c>
      <c r="V96" s="112">
        <f t="shared" si="10"/>
        <v>0</v>
      </c>
      <c r="Y96">
        <f>BAWANA!AW96+BAWANA!AX96</f>
        <v>26.44</v>
      </c>
      <c r="Z96">
        <f>BAWANA!BD96+BAWANA!BE96</f>
        <v>26.44</v>
      </c>
      <c r="AA96">
        <f>BAWANA!X96+BAWANA!Y96</f>
        <v>26.44</v>
      </c>
      <c r="AB96">
        <f>BAWANA!AE96+BAWANA!AF96</f>
        <v>26.44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217.12</v>
      </c>
      <c r="E97">
        <f>BAWANA!AM97</f>
        <v>0</v>
      </c>
      <c r="F97">
        <f t="shared" si="11"/>
        <v>256</v>
      </c>
      <c r="G97">
        <f t="shared" si="12"/>
        <v>217.12</v>
      </c>
      <c r="H97" s="112"/>
      <c r="I97">
        <f>BRPL_EOD!AI97+BRPL_EOD!AJ97</f>
        <v>84</v>
      </c>
      <c r="J97">
        <f>BYPL_EOD!AI97+BYPL_EOD!AJ97</f>
        <v>47.6</v>
      </c>
      <c r="K97">
        <f>MES_EOD!AI97+MES_EOD!AJ97</f>
        <v>5</v>
      </c>
      <c r="L97">
        <f>NDMC_EOD!AI97+NDMC_EOD!AJ97</f>
        <v>23</v>
      </c>
      <c r="M97">
        <f>TPDDL_EOD!AI97+TPDDL_EOD!AJ97</f>
        <v>57.52</v>
      </c>
      <c r="N97">
        <f t="shared" si="7"/>
        <v>217.12</v>
      </c>
      <c r="O97" s="112">
        <f t="shared" si="8"/>
        <v>0</v>
      </c>
      <c r="P97">
        <v>84</v>
      </c>
      <c r="Q97">
        <v>47.6</v>
      </c>
      <c r="R97">
        <v>5</v>
      </c>
      <c r="S97">
        <v>23</v>
      </c>
      <c r="T97">
        <v>57.52</v>
      </c>
      <c r="U97" s="114">
        <f t="shared" si="9"/>
        <v>217.12</v>
      </c>
      <c r="V97" s="112">
        <f t="shared" si="10"/>
        <v>0</v>
      </c>
      <c r="Y97">
        <f>BAWANA!AW97+BAWANA!AX97</f>
        <v>26.44</v>
      </c>
      <c r="Z97">
        <f>BAWANA!BD97+BAWANA!BE97</f>
        <v>26.44</v>
      </c>
      <c r="AA97">
        <f>BAWANA!X97+BAWANA!Y97</f>
        <v>26.44</v>
      </c>
      <c r="AB97">
        <f>BAWANA!AE97+BAWANA!AF97</f>
        <v>26.44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217.12</v>
      </c>
      <c r="E98">
        <f>BAWANA!AM98</f>
        <v>0</v>
      </c>
      <c r="F98">
        <f t="shared" si="11"/>
        <v>256</v>
      </c>
      <c r="G98">
        <f t="shared" si="12"/>
        <v>217.12</v>
      </c>
      <c r="H98" s="112"/>
      <c r="I98">
        <f>BRPL_EOD!AI98+BRPL_EOD!AJ98</f>
        <v>84</v>
      </c>
      <c r="J98">
        <f>BYPL_EOD!AI98+BYPL_EOD!AJ98</f>
        <v>47.6</v>
      </c>
      <c r="K98">
        <f>MES_EOD!AI98+MES_EOD!AJ98</f>
        <v>5</v>
      </c>
      <c r="L98">
        <f>NDMC_EOD!AI98+NDMC_EOD!AJ98</f>
        <v>23</v>
      </c>
      <c r="M98">
        <f>TPDDL_EOD!AI98+TPDDL_EOD!AJ98</f>
        <v>57.52</v>
      </c>
      <c r="N98">
        <f t="shared" si="7"/>
        <v>217.12</v>
      </c>
      <c r="O98" s="112">
        <f t="shared" si="8"/>
        <v>0</v>
      </c>
      <c r="P98">
        <v>84</v>
      </c>
      <c r="Q98">
        <v>47.6</v>
      </c>
      <c r="R98">
        <v>5</v>
      </c>
      <c r="S98">
        <v>23</v>
      </c>
      <c r="T98">
        <v>57.52</v>
      </c>
      <c r="U98" s="114">
        <f t="shared" si="9"/>
        <v>217.12</v>
      </c>
      <c r="V98" s="112">
        <f t="shared" si="10"/>
        <v>0</v>
      </c>
      <c r="Y98">
        <f>BAWANA!AW98+BAWANA!AX98</f>
        <v>26.44</v>
      </c>
      <c r="Z98">
        <f>BAWANA!BD98+BAWANA!BE98</f>
        <v>26.44</v>
      </c>
      <c r="AA98">
        <f>BAWANA!X98+BAWANA!Y98</f>
        <v>26.44</v>
      </c>
      <c r="AB98">
        <f>BAWANA!AE98+BAWANA!AF98</f>
        <v>26.44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5.1919274999999994</v>
      </c>
      <c r="E99" s="114">
        <f t="shared" si="14"/>
        <v>0</v>
      </c>
      <c r="F99" s="114">
        <f t="shared" si="14"/>
        <v>6.1440000000000001</v>
      </c>
      <c r="G99" s="114">
        <f t="shared" si="14"/>
        <v>5.1919274999999994</v>
      </c>
      <c r="H99" s="114"/>
      <c r="I99" s="114">
        <f t="shared" si="14"/>
        <v>2.016</v>
      </c>
      <c r="J99" s="114">
        <f t="shared" si="14"/>
        <v>1.1225400000000001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1.3825600000000007</v>
      </c>
      <c r="N99" s="114">
        <f t="shared" si="14"/>
        <v>5.1931000000000047</v>
      </c>
      <c r="O99" s="114">
        <f t="shared" si="14"/>
        <v>-1.1724999999999427E-3</v>
      </c>
      <c r="P99" s="114">
        <f t="shared" si="14"/>
        <v>2.0155458952780601</v>
      </c>
      <c r="Q99" s="114">
        <f t="shared" si="14"/>
        <v>1.1222832410399881</v>
      </c>
      <c r="R99" s="114">
        <f t="shared" si="14"/>
        <v>0.11997296995702732</v>
      </c>
      <c r="S99" s="114">
        <f t="shared" si="14"/>
        <v>0.55187566180232617</v>
      </c>
      <c r="T99" s="114">
        <f t="shared" si="14"/>
        <v>1.3822497319225995</v>
      </c>
      <c r="U99" s="114">
        <f t="shared" si="14"/>
        <v>5.1919274999999994</v>
      </c>
      <c r="V99" s="114">
        <f t="shared" si="10"/>
        <v>0</v>
      </c>
      <c r="Y99" s="114">
        <f>SUM(Y3:Y98)/4000</f>
        <v>0.65567500000000067</v>
      </c>
      <c r="Z99" s="114">
        <f t="shared" ref="Z99:AD99" si="15">SUM(Z3:Z98)/4000</f>
        <v>0.63339750000000017</v>
      </c>
      <c r="AA99" s="114">
        <f t="shared" si="15"/>
        <v>0.65567500000000067</v>
      </c>
      <c r="AB99" s="114">
        <f t="shared" si="15"/>
        <v>0.63339750000000017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133.27500000000001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18.831849999999999</v>
      </c>
      <c r="W3">
        <v>46.399079999999998</v>
      </c>
      <c r="X3">
        <v>147.515625</v>
      </c>
      <c r="Y3">
        <v>0</v>
      </c>
      <c r="Z3">
        <v>19.5624</v>
      </c>
      <c r="AA3">
        <v>0</v>
      </c>
      <c r="AB3">
        <v>13.17004</v>
      </c>
      <c r="AC3">
        <v>0</v>
      </c>
      <c r="AD3">
        <v>0</v>
      </c>
      <c r="AE3">
        <v>16.478852</v>
      </c>
      <c r="AF3">
        <v>8.8740000000000006</v>
      </c>
      <c r="AG3">
        <v>42.613199999999999</v>
      </c>
      <c r="AH3">
        <v>0</v>
      </c>
      <c r="AI3">
        <v>0</v>
      </c>
      <c r="AJ3">
        <v>0</v>
      </c>
      <c r="AK3">
        <v>53.5518</v>
      </c>
      <c r="AL3">
        <v>25.564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34.776000000000003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2932.4946939999995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133.27500000000001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19.5624</v>
      </c>
      <c r="AA4">
        <v>0</v>
      </c>
      <c r="AB4">
        <v>13.17004</v>
      </c>
      <c r="AC4">
        <v>0</v>
      </c>
      <c r="AD4">
        <v>0</v>
      </c>
      <c r="AE4">
        <v>16.478852</v>
      </c>
      <c r="AF4">
        <v>8.8740000000000006</v>
      </c>
      <c r="AG4">
        <v>42.613199999999999</v>
      </c>
      <c r="AH4">
        <v>0</v>
      </c>
      <c r="AI4">
        <v>0</v>
      </c>
      <c r="AJ4">
        <v>0</v>
      </c>
      <c r="AK4">
        <v>53.5518</v>
      </c>
      <c r="AL4">
        <v>25.564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34.776000000000003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2934.3946939999996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133.27500000000001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19.5624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42.613199999999999</v>
      </c>
      <c r="AH5">
        <v>0</v>
      </c>
      <c r="AI5">
        <v>0</v>
      </c>
      <c r="AJ5">
        <v>0</v>
      </c>
      <c r="AK5">
        <v>53.5518</v>
      </c>
      <c r="AL5">
        <v>25.564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34.776000000000003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2921.2246539999996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133.27500000000001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19.5624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42.613199999999999</v>
      </c>
      <c r="AH6">
        <v>0</v>
      </c>
      <c r="AI6">
        <v>0</v>
      </c>
      <c r="AJ6">
        <v>0</v>
      </c>
      <c r="AK6">
        <v>53.5518</v>
      </c>
      <c r="AL6">
        <v>25.564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40.847999999999999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2927.2966539999998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133.27500000000001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42.613199999999999</v>
      </c>
      <c r="AH7">
        <v>0</v>
      </c>
      <c r="AI7">
        <v>0</v>
      </c>
      <c r="AJ7">
        <v>0</v>
      </c>
      <c r="AK7">
        <v>53.5518</v>
      </c>
      <c r="AL7">
        <v>79.376220000000004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40.847999999999999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2974.5880740000002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133.27500000000001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42.613199999999999</v>
      </c>
      <c r="AH8">
        <v>0</v>
      </c>
      <c r="AI8">
        <v>0</v>
      </c>
      <c r="AJ8">
        <v>0</v>
      </c>
      <c r="AK8">
        <v>53.5518</v>
      </c>
      <c r="AL8">
        <v>79.376220000000004</v>
      </c>
      <c r="AM8">
        <v>15.804048</v>
      </c>
      <c r="AN8">
        <v>0.66954999999999998</v>
      </c>
      <c r="AO8">
        <v>0</v>
      </c>
      <c r="AP8">
        <v>6.6612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2968.9888740000006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133.27500000000001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42.613199999999999</v>
      </c>
      <c r="AH9">
        <v>0</v>
      </c>
      <c r="AI9">
        <v>0</v>
      </c>
      <c r="AJ9">
        <v>0</v>
      </c>
      <c r="AK9">
        <v>53.5518</v>
      </c>
      <c r="AL9">
        <v>79.376220000000004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2962.3276740000006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133.27500000000001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42.613199999999999</v>
      </c>
      <c r="AH10">
        <v>0</v>
      </c>
      <c r="AI10">
        <v>0</v>
      </c>
      <c r="AJ10">
        <v>0</v>
      </c>
      <c r="AK10">
        <v>53.5518</v>
      </c>
      <c r="AL10">
        <v>79.376220000000004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2962.3276740000006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133.27500000000001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42.613199999999999</v>
      </c>
      <c r="AH11">
        <v>0</v>
      </c>
      <c r="AI11">
        <v>0</v>
      </c>
      <c r="AJ11">
        <v>0</v>
      </c>
      <c r="AK11">
        <v>53.5518</v>
      </c>
      <c r="AL11">
        <v>79.376220000000004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2962.7476740000006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133.27500000000001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42.613199999999999</v>
      </c>
      <c r="AH12">
        <v>0</v>
      </c>
      <c r="AI12">
        <v>0</v>
      </c>
      <c r="AJ12">
        <v>0</v>
      </c>
      <c r="AK12">
        <v>53.5518</v>
      </c>
      <c r="AL12">
        <v>79.376220000000004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2962.7476740000006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133.27500000000001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42.613199999999999</v>
      </c>
      <c r="AH13">
        <v>0</v>
      </c>
      <c r="AI13">
        <v>0</v>
      </c>
      <c r="AJ13">
        <v>0</v>
      </c>
      <c r="AK13">
        <v>53.5518</v>
      </c>
      <c r="AL13">
        <v>79.376220000000004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2969.3716740000004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133.27500000000001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42.613199999999999</v>
      </c>
      <c r="AH14">
        <v>0</v>
      </c>
      <c r="AI14">
        <v>0</v>
      </c>
      <c r="AJ14">
        <v>0</v>
      </c>
      <c r="AK14">
        <v>53.5518</v>
      </c>
      <c r="AL14">
        <v>79.376220000000004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2969.3716740000004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133.27500000000001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42.613199999999999</v>
      </c>
      <c r="AH15">
        <v>0</v>
      </c>
      <c r="AI15">
        <v>0</v>
      </c>
      <c r="AJ15">
        <v>0</v>
      </c>
      <c r="AK15">
        <v>53.5518</v>
      </c>
      <c r="AL15">
        <v>40.088999999999999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2921.8462140000006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133.27500000000001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32.957704</v>
      </c>
      <c r="AF16">
        <v>8.8740000000000006</v>
      </c>
      <c r="AG16">
        <v>42.613199999999999</v>
      </c>
      <c r="AH16">
        <v>0</v>
      </c>
      <c r="AI16">
        <v>0</v>
      </c>
      <c r="AJ16">
        <v>0</v>
      </c>
      <c r="AK16">
        <v>53.5518</v>
      </c>
      <c r="AL16">
        <v>40.088999999999999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2938.3250660000003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133.27500000000001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9.6778399999999998</v>
      </c>
      <c r="AD17">
        <v>0</v>
      </c>
      <c r="AE17">
        <v>32.957704</v>
      </c>
      <c r="AF17">
        <v>8.8740000000000006</v>
      </c>
      <c r="AG17">
        <v>42.613199999999999</v>
      </c>
      <c r="AH17">
        <v>0</v>
      </c>
      <c r="AI17">
        <v>0</v>
      </c>
      <c r="AJ17">
        <v>0</v>
      </c>
      <c r="AK17">
        <v>53.5518</v>
      </c>
      <c r="AL17">
        <v>40.088999999999999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2948.0029060000002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133.27500000000001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3.3325</v>
      </c>
      <c r="AC18">
        <v>9.6778399999999998</v>
      </c>
      <c r="AD18">
        <v>0</v>
      </c>
      <c r="AE18">
        <v>32.957704</v>
      </c>
      <c r="AF18">
        <v>8.8740000000000006</v>
      </c>
      <c r="AG18">
        <v>42.613199999999999</v>
      </c>
      <c r="AH18">
        <v>0</v>
      </c>
      <c r="AI18">
        <v>0</v>
      </c>
      <c r="AJ18">
        <v>0</v>
      </c>
      <c r="AK18">
        <v>53.5518</v>
      </c>
      <c r="AL18">
        <v>40.088999999999999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2951.3354060000001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133.27500000000001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13.17004</v>
      </c>
      <c r="AC19">
        <v>9.6778399999999998</v>
      </c>
      <c r="AD19">
        <v>0</v>
      </c>
      <c r="AE19">
        <v>32.957704</v>
      </c>
      <c r="AF19">
        <v>8.8740000000000006</v>
      </c>
      <c r="AG19">
        <v>42.613199999999999</v>
      </c>
      <c r="AH19">
        <v>0</v>
      </c>
      <c r="AI19">
        <v>0</v>
      </c>
      <c r="AJ19">
        <v>0</v>
      </c>
      <c r="AK19">
        <v>53.5518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2946.647946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133.27500000000001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13.041600000000001</v>
      </c>
      <c r="AA20">
        <v>0</v>
      </c>
      <c r="AB20">
        <v>13.17004</v>
      </c>
      <c r="AC20">
        <v>19.35568</v>
      </c>
      <c r="AD20">
        <v>0</v>
      </c>
      <c r="AE20">
        <v>32.957704</v>
      </c>
      <c r="AF20">
        <v>8.8740000000000006</v>
      </c>
      <c r="AG20">
        <v>42.613199999999999</v>
      </c>
      <c r="AH20">
        <v>0</v>
      </c>
      <c r="AI20">
        <v>0</v>
      </c>
      <c r="AJ20">
        <v>0</v>
      </c>
      <c r="AK20">
        <v>53.5518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2956.3257860000003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133.27500000000001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26.34008</v>
      </c>
      <c r="AC21">
        <v>19.35568</v>
      </c>
      <c r="AD21">
        <v>0</v>
      </c>
      <c r="AE21">
        <v>32.957704</v>
      </c>
      <c r="AF21">
        <v>8.8740000000000006</v>
      </c>
      <c r="AG21">
        <v>42.613199999999999</v>
      </c>
      <c r="AH21">
        <v>18.940000000000001</v>
      </c>
      <c r="AI21">
        <v>0</v>
      </c>
      <c r="AJ21">
        <v>0</v>
      </c>
      <c r="AK21">
        <v>53.5518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3002.4851860000003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133.27500000000001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13.041600000000001</v>
      </c>
      <c r="AA22">
        <v>14.04936</v>
      </c>
      <c r="AB22">
        <v>26.34008</v>
      </c>
      <c r="AC22">
        <v>19.35568</v>
      </c>
      <c r="AD22">
        <v>0</v>
      </c>
      <c r="AE22">
        <v>32.957704</v>
      </c>
      <c r="AF22">
        <v>8.8740000000000006</v>
      </c>
      <c r="AG22">
        <v>42.613199999999999</v>
      </c>
      <c r="AH22">
        <v>37.880000000000003</v>
      </c>
      <c r="AI22">
        <v>0</v>
      </c>
      <c r="AJ22">
        <v>0</v>
      </c>
      <c r="AK22">
        <v>53.5518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3021.4251860000004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19.35568</v>
      </c>
      <c r="AD23">
        <v>0</v>
      </c>
      <c r="AE23">
        <v>32.957704</v>
      </c>
      <c r="AF23">
        <v>8.8740000000000006</v>
      </c>
      <c r="AG23">
        <v>42.613199999999999</v>
      </c>
      <c r="AH23">
        <v>60.607999999999997</v>
      </c>
      <c r="AI23">
        <v>0</v>
      </c>
      <c r="AJ23">
        <v>0</v>
      </c>
      <c r="AK23">
        <v>53.5518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12.159000000000001</v>
      </c>
      <c r="AR23">
        <v>40.847999999999999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3083.0230460000002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13.041600000000001</v>
      </c>
      <c r="AA24">
        <v>28.09872</v>
      </c>
      <c r="AB24">
        <v>26.34008</v>
      </c>
      <c r="AC24">
        <v>19.35568</v>
      </c>
      <c r="AD24">
        <v>0</v>
      </c>
      <c r="AE24">
        <v>32.957704</v>
      </c>
      <c r="AF24">
        <v>8.8740000000000006</v>
      </c>
      <c r="AG24">
        <v>42.613199999999999</v>
      </c>
      <c r="AH24">
        <v>60.607999999999997</v>
      </c>
      <c r="AI24">
        <v>0</v>
      </c>
      <c r="AJ24">
        <v>0</v>
      </c>
      <c r="AK24">
        <v>53.5518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12.159000000000001</v>
      </c>
      <c r="AR24">
        <v>40.847999999999999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3083.0230460000002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26.34008</v>
      </c>
      <c r="AC25">
        <v>19.35568</v>
      </c>
      <c r="AD25">
        <v>9.1149000000000004</v>
      </c>
      <c r="AE25">
        <v>32.957704</v>
      </c>
      <c r="AF25">
        <v>8.8740000000000006</v>
      </c>
      <c r="AG25">
        <v>42.613199999999999</v>
      </c>
      <c r="AH25">
        <v>93.563599999999994</v>
      </c>
      <c r="AI25">
        <v>0</v>
      </c>
      <c r="AJ25">
        <v>0</v>
      </c>
      <c r="AK25">
        <v>53.5518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12.159000000000001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3111.948746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26.34008</v>
      </c>
      <c r="AC26">
        <v>19.35568</v>
      </c>
      <c r="AD26">
        <v>9.1149000000000004</v>
      </c>
      <c r="AE26">
        <v>32.957704</v>
      </c>
      <c r="AF26">
        <v>8.8740000000000006</v>
      </c>
      <c r="AG26">
        <v>42.613199999999999</v>
      </c>
      <c r="AH26">
        <v>93.563599999999994</v>
      </c>
      <c r="AI26">
        <v>0</v>
      </c>
      <c r="AJ26">
        <v>0</v>
      </c>
      <c r="AK26">
        <v>53.5518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36.476999999999997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3150.3161059999998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17.748000000000001</v>
      </c>
      <c r="AG27">
        <v>42.613199999999999</v>
      </c>
      <c r="AH27">
        <v>93.563599999999994</v>
      </c>
      <c r="AI27">
        <v>0</v>
      </c>
      <c r="AJ27">
        <v>0</v>
      </c>
      <c r="AK27">
        <v>53.5518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48.636000000000003</v>
      </c>
      <c r="AR27">
        <v>34.223999999999997</v>
      </c>
      <c r="AS27">
        <v>30.939599999999999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3180.4640060000002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27.3447</v>
      </c>
      <c r="AE28">
        <v>32.957704</v>
      </c>
      <c r="AF28">
        <v>26.622</v>
      </c>
      <c r="AG28">
        <v>42.613199999999999</v>
      </c>
      <c r="AH28">
        <v>93.563599999999994</v>
      </c>
      <c r="AI28">
        <v>0</v>
      </c>
      <c r="AJ28">
        <v>0</v>
      </c>
      <c r="AK28">
        <v>53.5518</v>
      </c>
      <c r="AL28">
        <v>25.564</v>
      </c>
      <c r="AM28">
        <v>15.804048</v>
      </c>
      <c r="AN28">
        <v>0.66954999999999998</v>
      </c>
      <c r="AO28">
        <v>0</v>
      </c>
      <c r="AP28">
        <v>0</v>
      </c>
      <c r="AQ28">
        <v>48.636000000000003</v>
      </c>
      <c r="AR28">
        <v>34.223999999999997</v>
      </c>
      <c r="AS28">
        <v>30.939599999999999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3234.371674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26.622</v>
      </c>
      <c r="AG29">
        <v>42.613199999999999</v>
      </c>
      <c r="AH29">
        <v>93.563599999999994</v>
      </c>
      <c r="AI29">
        <v>0</v>
      </c>
      <c r="AJ29">
        <v>0</v>
      </c>
      <c r="AK29">
        <v>53.5518</v>
      </c>
      <c r="AL29">
        <v>25.564</v>
      </c>
      <c r="AM29">
        <v>15.804048</v>
      </c>
      <c r="AN29">
        <v>0.66954999999999998</v>
      </c>
      <c r="AO29">
        <v>0</v>
      </c>
      <c r="AP29">
        <v>0</v>
      </c>
      <c r="AQ29">
        <v>48.636000000000003</v>
      </c>
      <c r="AR29">
        <v>34.223999999999997</v>
      </c>
      <c r="AS29">
        <v>30.939599999999999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3234.435082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26.622</v>
      </c>
      <c r="AG30">
        <v>42.613199999999999</v>
      </c>
      <c r="AH30">
        <v>93.563599999999994</v>
      </c>
      <c r="AI30">
        <v>0</v>
      </c>
      <c r="AJ30">
        <v>0</v>
      </c>
      <c r="AK30">
        <v>53.5518</v>
      </c>
      <c r="AL30">
        <v>25.564</v>
      </c>
      <c r="AM30">
        <v>15.804048</v>
      </c>
      <c r="AN30">
        <v>0.66954999999999998</v>
      </c>
      <c r="AO30">
        <v>0</v>
      </c>
      <c r="AP30">
        <v>0</v>
      </c>
      <c r="AQ30">
        <v>48.636000000000003</v>
      </c>
      <c r="AR30">
        <v>34.223999999999997</v>
      </c>
      <c r="AS30">
        <v>30.939599999999999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3234.435082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26.622</v>
      </c>
      <c r="AG31">
        <v>42.613199999999999</v>
      </c>
      <c r="AH31">
        <v>93.563599999999994</v>
      </c>
      <c r="AI31">
        <v>0</v>
      </c>
      <c r="AJ31">
        <v>0</v>
      </c>
      <c r="AK31">
        <v>53.5518</v>
      </c>
      <c r="AL31">
        <v>25.564</v>
      </c>
      <c r="AM31">
        <v>15.804048</v>
      </c>
      <c r="AN31">
        <v>0.66954999999999998</v>
      </c>
      <c r="AO31">
        <v>0</v>
      </c>
      <c r="AP31">
        <v>0</v>
      </c>
      <c r="AQ31">
        <v>48.636000000000003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3234.435082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26.622</v>
      </c>
      <c r="AG32">
        <v>42.613199999999999</v>
      </c>
      <c r="AH32">
        <v>93.563599999999994</v>
      </c>
      <c r="AI32">
        <v>0</v>
      </c>
      <c r="AJ32">
        <v>0</v>
      </c>
      <c r="AK32">
        <v>53.5518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48.636000000000003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3234.435082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26.622</v>
      </c>
      <c r="AG33">
        <v>42.613199999999999</v>
      </c>
      <c r="AH33">
        <v>93.563599999999994</v>
      </c>
      <c r="AI33">
        <v>0</v>
      </c>
      <c r="AJ33">
        <v>0</v>
      </c>
      <c r="AK33">
        <v>53.5518</v>
      </c>
      <c r="AL33">
        <v>25.564</v>
      </c>
      <c r="AM33">
        <v>15.804048</v>
      </c>
      <c r="AN33">
        <v>0.66954999999999998</v>
      </c>
      <c r="AO33">
        <v>0</v>
      </c>
      <c r="AP33">
        <v>0</v>
      </c>
      <c r="AQ33">
        <v>48.636000000000003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3241.0590819999998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18.043800000000001</v>
      </c>
      <c r="AG34">
        <v>42.613199999999999</v>
      </c>
      <c r="AH34">
        <v>93.563599999999994</v>
      </c>
      <c r="AI34">
        <v>0</v>
      </c>
      <c r="AJ34">
        <v>0</v>
      </c>
      <c r="AK34">
        <v>53.5518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48.636000000000003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3200.5961179999999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39.510120000000001</v>
      </c>
      <c r="AC35">
        <v>19.35568</v>
      </c>
      <c r="AD35">
        <v>9.1360360000000007</v>
      </c>
      <c r="AE35">
        <v>32.957704</v>
      </c>
      <c r="AF35">
        <v>8.8740000000000006</v>
      </c>
      <c r="AG35">
        <v>42.613199999999999</v>
      </c>
      <c r="AH35">
        <v>60.607999999999997</v>
      </c>
      <c r="AI35">
        <v>0</v>
      </c>
      <c r="AJ35">
        <v>0</v>
      </c>
      <c r="AK35">
        <v>53.5518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48.636000000000003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3142.2906819999998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39.510120000000001</v>
      </c>
      <c r="AC36">
        <v>19.35568</v>
      </c>
      <c r="AD36">
        <v>0</v>
      </c>
      <c r="AE36">
        <v>32.957704</v>
      </c>
      <c r="AF36">
        <v>8.8740000000000006</v>
      </c>
      <c r="AG36">
        <v>42.613199999999999</v>
      </c>
      <c r="AH36">
        <v>60.607999999999997</v>
      </c>
      <c r="AI36">
        <v>0</v>
      </c>
      <c r="AJ36">
        <v>0</v>
      </c>
      <c r="AK36">
        <v>53.5518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48.636000000000003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3133.154646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42.14808</v>
      </c>
      <c r="AB37">
        <v>39.510120000000001</v>
      </c>
      <c r="AC37">
        <v>19.35568</v>
      </c>
      <c r="AD37">
        <v>0</v>
      </c>
      <c r="AE37">
        <v>32.957704</v>
      </c>
      <c r="AF37">
        <v>8.8740000000000006</v>
      </c>
      <c r="AG37">
        <v>42.613199999999999</v>
      </c>
      <c r="AH37">
        <v>60.607999999999997</v>
      </c>
      <c r="AI37">
        <v>0</v>
      </c>
      <c r="AJ37">
        <v>0</v>
      </c>
      <c r="AK37">
        <v>53.5518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36.476999999999997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3120.9956459999999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42.14808</v>
      </c>
      <c r="AB38">
        <v>39.510120000000001</v>
      </c>
      <c r="AC38">
        <v>19.35568</v>
      </c>
      <c r="AD38">
        <v>0</v>
      </c>
      <c r="AE38">
        <v>32.957704</v>
      </c>
      <c r="AF38">
        <v>8.8740000000000006</v>
      </c>
      <c r="AG38">
        <v>42.613199999999999</v>
      </c>
      <c r="AH38">
        <v>60.607999999999997</v>
      </c>
      <c r="AI38">
        <v>0</v>
      </c>
      <c r="AJ38">
        <v>0</v>
      </c>
      <c r="AK38">
        <v>53.5518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36.476999999999997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3120.9956459999999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13.041600000000001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42.613199999999999</v>
      </c>
      <c r="AH39">
        <v>60.607999999999997</v>
      </c>
      <c r="AI39">
        <v>0</v>
      </c>
      <c r="AJ39">
        <v>0</v>
      </c>
      <c r="AK39">
        <v>53.5518</v>
      </c>
      <c r="AL39">
        <v>25.564</v>
      </c>
      <c r="AM39">
        <v>15.804048</v>
      </c>
      <c r="AN39">
        <v>0</v>
      </c>
      <c r="AO39">
        <v>0</v>
      </c>
      <c r="AP39">
        <v>0</v>
      </c>
      <c r="AQ39">
        <v>36.476999999999997</v>
      </c>
      <c r="AR39">
        <v>34.223999999999997</v>
      </c>
      <c r="AS39">
        <v>30.939599999999999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3097.1980040000003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13.041600000000001</v>
      </c>
      <c r="AA40">
        <v>42.14808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42.613199999999999</v>
      </c>
      <c r="AH40">
        <v>60.607999999999997</v>
      </c>
      <c r="AI40">
        <v>0</v>
      </c>
      <c r="AJ40">
        <v>0</v>
      </c>
      <c r="AK40">
        <v>53.5518</v>
      </c>
      <c r="AL40">
        <v>40.088999999999999</v>
      </c>
      <c r="AM40">
        <v>15.804048</v>
      </c>
      <c r="AN40">
        <v>0</v>
      </c>
      <c r="AO40">
        <v>0</v>
      </c>
      <c r="AP40">
        <v>0</v>
      </c>
      <c r="AQ40">
        <v>24.318000000000001</v>
      </c>
      <c r="AR40">
        <v>34.223999999999997</v>
      </c>
      <c r="AS40">
        <v>30.939599999999999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3099.5640040000008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13.041600000000001</v>
      </c>
      <c r="AA41">
        <v>42.119639999999997</v>
      </c>
      <c r="AB41">
        <v>26.34008</v>
      </c>
      <c r="AC41">
        <v>9.6778399999999998</v>
      </c>
      <c r="AD41">
        <v>0</v>
      </c>
      <c r="AE41">
        <v>16.478852</v>
      </c>
      <c r="AF41">
        <v>8.8740000000000006</v>
      </c>
      <c r="AG41">
        <v>42.613199999999999</v>
      </c>
      <c r="AH41">
        <v>37.880000000000003</v>
      </c>
      <c r="AI41">
        <v>0</v>
      </c>
      <c r="AJ41">
        <v>0</v>
      </c>
      <c r="AK41">
        <v>53.5518</v>
      </c>
      <c r="AL41">
        <v>40.088999999999999</v>
      </c>
      <c r="AM41">
        <v>15.804048</v>
      </c>
      <c r="AN41">
        <v>0</v>
      </c>
      <c r="AO41">
        <v>0</v>
      </c>
      <c r="AP41">
        <v>0</v>
      </c>
      <c r="AQ41">
        <v>24.318000000000001</v>
      </c>
      <c r="AR41">
        <v>34.223999999999997</v>
      </c>
      <c r="AS41">
        <v>30.939599999999999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3067.1297240000004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13.041600000000001</v>
      </c>
      <c r="AA42">
        <v>28.045000000000002</v>
      </c>
      <c r="AB42">
        <v>13.17004</v>
      </c>
      <c r="AC42">
        <v>9.6778399999999998</v>
      </c>
      <c r="AD42">
        <v>0</v>
      </c>
      <c r="AE42">
        <v>16.478852</v>
      </c>
      <c r="AF42">
        <v>8.8740000000000006</v>
      </c>
      <c r="AG42">
        <v>42.613199999999999</v>
      </c>
      <c r="AH42">
        <v>18.940000000000001</v>
      </c>
      <c r="AI42">
        <v>0</v>
      </c>
      <c r="AJ42">
        <v>0</v>
      </c>
      <c r="AK42">
        <v>53.5518</v>
      </c>
      <c r="AL42">
        <v>40.088999999999999</v>
      </c>
      <c r="AM42">
        <v>15.804048</v>
      </c>
      <c r="AN42">
        <v>0</v>
      </c>
      <c r="AO42">
        <v>0</v>
      </c>
      <c r="AP42">
        <v>0</v>
      </c>
      <c r="AQ42">
        <v>12.159000000000001</v>
      </c>
      <c r="AR42">
        <v>34.223999999999997</v>
      </c>
      <c r="AS42">
        <v>30.939599999999999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3008.7860440000004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13.041600000000001</v>
      </c>
      <c r="AA43">
        <v>13.824999999999999</v>
      </c>
      <c r="AB43">
        <v>13.17004</v>
      </c>
      <c r="AC43">
        <v>9.6778399999999998</v>
      </c>
      <c r="AD43">
        <v>0</v>
      </c>
      <c r="AE43">
        <v>16.478852</v>
      </c>
      <c r="AF43">
        <v>8.8740000000000006</v>
      </c>
      <c r="AG43">
        <v>42.613199999999999</v>
      </c>
      <c r="AH43">
        <v>0</v>
      </c>
      <c r="AI43">
        <v>0</v>
      </c>
      <c r="AJ43">
        <v>0</v>
      </c>
      <c r="AK43">
        <v>53.5518</v>
      </c>
      <c r="AL43">
        <v>40.088999999999999</v>
      </c>
      <c r="AM43">
        <v>15.804048</v>
      </c>
      <c r="AN43">
        <v>0</v>
      </c>
      <c r="AO43">
        <v>0</v>
      </c>
      <c r="AP43">
        <v>0</v>
      </c>
      <c r="AQ43">
        <v>12.159000000000001</v>
      </c>
      <c r="AR43">
        <v>40.847999999999999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2982.2500439999999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13.041600000000001</v>
      </c>
      <c r="AA44">
        <v>13.824999999999999</v>
      </c>
      <c r="AB44">
        <v>13.17004</v>
      </c>
      <c r="AC44">
        <v>9.6778399999999998</v>
      </c>
      <c r="AD44">
        <v>0</v>
      </c>
      <c r="AE44">
        <v>16.478852</v>
      </c>
      <c r="AF44">
        <v>8.8740000000000006</v>
      </c>
      <c r="AG44">
        <v>42.613199999999999</v>
      </c>
      <c r="AH44">
        <v>0</v>
      </c>
      <c r="AI44">
        <v>0</v>
      </c>
      <c r="AJ44">
        <v>0</v>
      </c>
      <c r="AK44">
        <v>53.5518</v>
      </c>
      <c r="AL44">
        <v>40.088999999999999</v>
      </c>
      <c r="AM44">
        <v>15.804048</v>
      </c>
      <c r="AN44">
        <v>0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2970.0910439999998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42.613199999999999</v>
      </c>
      <c r="AH45">
        <v>0</v>
      </c>
      <c r="AI45">
        <v>0</v>
      </c>
      <c r="AJ45">
        <v>0</v>
      </c>
      <c r="AK45">
        <v>53.5518</v>
      </c>
      <c r="AL45">
        <v>40.088999999999999</v>
      </c>
      <c r="AM45">
        <v>15.804048</v>
      </c>
      <c r="AN45">
        <v>0</v>
      </c>
      <c r="AO45">
        <v>0</v>
      </c>
      <c r="AP45">
        <v>0.89670000000000005</v>
      </c>
      <c r="AQ45">
        <v>0</v>
      </c>
      <c r="AR45">
        <v>35.328000000000003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2941.9649039999999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42.613199999999999</v>
      </c>
      <c r="AH46">
        <v>0</v>
      </c>
      <c r="AI46">
        <v>0</v>
      </c>
      <c r="AJ46">
        <v>0</v>
      </c>
      <c r="AK46">
        <v>53.5518</v>
      </c>
      <c r="AL46">
        <v>40.088999999999999</v>
      </c>
      <c r="AM46">
        <v>15.804048</v>
      </c>
      <c r="AN46">
        <v>0</v>
      </c>
      <c r="AO46">
        <v>0</v>
      </c>
      <c r="AP46">
        <v>0.89670000000000005</v>
      </c>
      <c r="AQ46">
        <v>0</v>
      </c>
      <c r="AR46">
        <v>35.328000000000003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2941.9649039999999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13.17004</v>
      </c>
      <c r="AC47">
        <v>0</v>
      </c>
      <c r="AD47">
        <v>0</v>
      </c>
      <c r="AE47">
        <v>0</v>
      </c>
      <c r="AF47">
        <v>8.8740000000000006</v>
      </c>
      <c r="AG47">
        <v>42.613199999999999</v>
      </c>
      <c r="AH47">
        <v>0</v>
      </c>
      <c r="AI47">
        <v>0</v>
      </c>
      <c r="AJ47">
        <v>0</v>
      </c>
      <c r="AK47">
        <v>53.5518</v>
      </c>
      <c r="AL47">
        <v>40.088999999999999</v>
      </c>
      <c r="AM47">
        <v>15.804048</v>
      </c>
      <c r="AN47">
        <v>0</v>
      </c>
      <c r="AO47">
        <v>0</v>
      </c>
      <c r="AP47">
        <v>6.6612</v>
      </c>
      <c r="AQ47">
        <v>0</v>
      </c>
      <c r="AR47">
        <v>35.328000000000003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2931.250552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13.17004</v>
      </c>
      <c r="AC48">
        <v>0</v>
      </c>
      <c r="AD48">
        <v>0</v>
      </c>
      <c r="AE48">
        <v>0</v>
      </c>
      <c r="AF48">
        <v>8.8740000000000006</v>
      </c>
      <c r="AG48">
        <v>42.613199999999999</v>
      </c>
      <c r="AH48">
        <v>0</v>
      </c>
      <c r="AI48">
        <v>0</v>
      </c>
      <c r="AJ48">
        <v>0</v>
      </c>
      <c r="AK48">
        <v>53.5518</v>
      </c>
      <c r="AL48">
        <v>40.088999999999999</v>
      </c>
      <c r="AM48">
        <v>15.804048</v>
      </c>
      <c r="AN48">
        <v>0</v>
      </c>
      <c r="AO48">
        <v>0</v>
      </c>
      <c r="AP48">
        <v>6.6612</v>
      </c>
      <c r="AQ48">
        <v>0</v>
      </c>
      <c r="AR48">
        <v>35.328000000000003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2931.250552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13.17004</v>
      </c>
      <c r="AC49">
        <v>0</v>
      </c>
      <c r="AD49">
        <v>0</v>
      </c>
      <c r="AE49">
        <v>0</v>
      </c>
      <c r="AF49">
        <v>8.8740000000000006</v>
      </c>
      <c r="AG49">
        <v>42.613199999999999</v>
      </c>
      <c r="AH49">
        <v>0</v>
      </c>
      <c r="AI49">
        <v>0</v>
      </c>
      <c r="AJ49">
        <v>0</v>
      </c>
      <c r="AK49">
        <v>53.5518</v>
      </c>
      <c r="AL49">
        <v>40.088999999999999</v>
      </c>
      <c r="AM49">
        <v>15.804048</v>
      </c>
      <c r="AN49">
        <v>0</v>
      </c>
      <c r="AO49">
        <v>0</v>
      </c>
      <c r="AP49">
        <v>6.6612</v>
      </c>
      <c r="AQ49">
        <v>0</v>
      </c>
      <c r="AR49">
        <v>35.328000000000003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2931.250552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42.613199999999999</v>
      </c>
      <c r="AH50">
        <v>0</v>
      </c>
      <c r="AI50">
        <v>0</v>
      </c>
      <c r="AJ50">
        <v>0</v>
      </c>
      <c r="AK50">
        <v>53.5518</v>
      </c>
      <c r="AL50">
        <v>40.088999999999999</v>
      </c>
      <c r="AM50">
        <v>15.804048</v>
      </c>
      <c r="AN50">
        <v>0</v>
      </c>
      <c r="AO50">
        <v>0</v>
      </c>
      <c r="AP50">
        <v>6.6612</v>
      </c>
      <c r="AQ50">
        <v>0</v>
      </c>
      <c r="AR50">
        <v>35.328000000000003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2918.080512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42.613199999999999</v>
      </c>
      <c r="AH51">
        <v>0</v>
      </c>
      <c r="AI51">
        <v>0</v>
      </c>
      <c r="AJ51">
        <v>0</v>
      </c>
      <c r="AK51">
        <v>53.5518</v>
      </c>
      <c r="AL51">
        <v>40.088999999999999</v>
      </c>
      <c r="AM51">
        <v>15.804048</v>
      </c>
      <c r="AN51">
        <v>0</v>
      </c>
      <c r="AO51">
        <v>0</v>
      </c>
      <c r="AP51">
        <v>6.6612</v>
      </c>
      <c r="AQ51">
        <v>0</v>
      </c>
      <c r="AR51">
        <v>35.328000000000003</v>
      </c>
      <c r="AS51">
        <v>30.939599999999999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2918.080512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42.613199999999999</v>
      </c>
      <c r="AH52">
        <v>0</v>
      </c>
      <c r="AI52">
        <v>0</v>
      </c>
      <c r="AJ52">
        <v>0</v>
      </c>
      <c r="AK52">
        <v>53.5518</v>
      </c>
      <c r="AL52">
        <v>40.088999999999999</v>
      </c>
      <c r="AM52">
        <v>15.804048</v>
      </c>
      <c r="AN52">
        <v>0</v>
      </c>
      <c r="AO52">
        <v>0</v>
      </c>
      <c r="AP52">
        <v>6.6612</v>
      </c>
      <c r="AQ52">
        <v>0</v>
      </c>
      <c r="AR52">
        <v>35.328000000000003</v>
      </c>
      <c r="AS52">
        <v>30.939599999999999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2918.080512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42.613199999999999</v>
      </c>
      <c r="AH53">
        <v>0</v>
      </c>
      <c r="AI53">
        <v>0</v>
      </c>
      <c r="AJ53">
        <v>0</v>
      </c>
      <c r="AK53">
        <v>53.5518</v>
      </c>
      <c r="AL53">
        <v>40.088999999999999</v>
      </c>
      <c r="AM53">
        <v>15.804048</v>
      </c>
      <c r="AN53">
        <v>0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2916.939312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42.613199999999999</v>
      </c>
      <c r="AH54">
        <v>0</v>
      </c>
      <c r="AI54">
        <v>0</v>
      </c>
      <c r="AJ54">
        <v>0</v>
      </c>
      <c r="AK54">
        <v>53.5518</v>
      </c>
      <c r="AL54">
        <v>40.088999999999999</v>
      </c>
      <c r="AM54">
        <v>15.804048</v>
      </c>
      <c r="AN54">
        <v>0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2916.939312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42.613199999999999</v>
      </c>
      <c r="AH55">
        <v>0</v>
      </c>
      <c r="AI55">
        <v>0</v>
      </c>
      <c r="AJ55">
        <v>0</v>
      </c>
      <c r="AK55">
        <v>53.5518</v>
      </c>
      <c r="AL55">
        <v>40.088999999999999</v>
      </c>
      <c r="AM55">
        <v>15.804048</v>
      </c>
      <c r="AN55">
        <v>0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2911.419312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42.613199999999999</v>
      </c>
      <c r="AH56">
        <v>0</v>
      </c>
      <c r="AI56">
        <v>0</v>
      </c>
      <c r="AJ56">
        <v>0</v>
      </c>
      <c r="AK56">
        <v>53.5518</v>
      </c>
      <c r="AL56">
        <v>40.088999999999999</v>
      </c>
      <c r="AM56">
        <v>15.804048</v>
      </c>
      <c r="AN56">
        <v>0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2911.419312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42.613199999999999</v>
      </c>
      <c r="AH57">
        <v>0</v>
      </c>
      <c r="AI57">
        <v>0</v>
      </c>
      <c r="AJ57">
        <v>0</v>
      </c>
      <c r="AK57">
        <v>53.5518</v>
      </c>
      <c r="AL57">
        <v>40.088999999999999</v>
      </c>
      <c r="AM57">
        <v>15.804048</v>
      </c>
      <c r="AN57">
        <v>0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2911.419312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42.613199999999999</v>
      </c>
      <c r="AH58">
        <v>0</v>
      </c>
      <c r="AI58">
        <v>0</v>
      </c>
      <c r="AJ58">
        <v>0</v>
      </c>
      <c r="AK58">
        <v>53.5518</v>
      </c>
      <c r="AL58">
        <v>40.088999999999999</v>
      </c>
      <c r="AM58">
        <v>15.804048</v>
      </c>
      <c r="AN58">
        <v>0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2911.419312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42.613199999999999</v>
      </c>
      <c r="AH59">
        <v>0</v>
      </c>
      <c r="AI59">
        <v>0</v>
      </c>
      <c r="AJ59">
        <v>0</v>
      </c>
      <c r="AK59">
        <v>53.5518</v>
      </c>
      <c r="AL59">
        <v>40.088999999999999</v>
      </c>
      <c r="AM59">
        <v>15.804048</v>
      </c>
      <c r="AN59">
        <v>0</v>
      </c>
      <c r="AO59">
        <v>0</v>
      </c>
      <c r="AP59">
        <v>0</v>
      </c>
      <c r="AQ59">
        <v>12.159000000000001</v>
      </c>
      <c r="AR59">
        <v>35.328000000000003</v>
      </c>
      <c r="AS59">
        <v>30.939599999999999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2917.0575119999999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42.613199999999999</v>
      </c>
      <c r="AH60">
        <v>0</v>
      </c>
      <c r="AI60">
        <v>0</v>
      </c>
      <c r="AJ60">
        <v>0</v>
      </c>
      <c r="AK60">
        <v>53.5518</v>
      </c>
      <c r="AL60">
        <v>40.088999999999999</v>
      </c>
      <c r="AM60">
        <v>15.804048</v>
      </c>
      <c r="AN60">
        <v>0</v>
      </c>
      <c r="AO60">
        <v>0</v>
      </c>
      <c r="AP60">
        <v>0</v>
      </c>
      <c r="AQ60">
        <v>12.159000000000001</v>
      </c>
      <c r="AR60">
        <v>35.328000000000003</v>
      </c>
      <c r="AS60">
        <v>30.939599999999999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2917.0575119999999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42.613199999999999</v>
      </c>
      <c r="AH61">
        <v>0</v>
      </c>
      <c r="AI61">
        <v>0</v>
      </c>
      <c r="AJ61">
        <v>0</v>
      </c>
      <c r="AK61">
        <v>53.5518</v>
      </c>
      <c r="AL61">
        <v>40.088999999999999</v>
      </c>
      <c r="AM61">
        <v>15.804048</v>
      </c>
      <c r="AN61">
        <v>0</v>
      </c>
      <c r="AO61">
        <v>0</v>
      </c>
      <c r="AP61">
        <v>0</v>
      </c>
      <c r="AQ61">
        <v>24.318000000000001</v>
      </c>
      <c r="AR61">
        <v>35.328000000000003</v>
      </c>
      <c r="AS61">
        <v>30.939599999999999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2945.6953640000002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42.613199999999999</v>
      </c>
      <c r="AH62">
        <v>0</v>
      </c>
      <c r="AI62">
        <v>0</v>
      </c>
      <c r="AJ62">
        <v>0</v>
      </c>
      <c r="AK62">
        <v>53.5518</v>
      </c>
      <c r="AL62">
        <v>40.088999999999999</v>
      </c>
      <c r="AM62">
        <v>15.804048</v>
      </c>
      <c r="AN62">
        <v>0</v>
      </c>
      <c r="AO62">
        <v>0</v>
      </c>
      <c r="AP62">
        <v>0</v>
      </c>
      <c r="AQ62">
        <v>24.318000000000001</v>
      </c>
      <c r="AR62">
        <v>35.328000000000003</v>
      </c>
      <c r="AS62">
        <v>30.939599999999999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2945.6953640000002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42.613199999999999</v>
      </c>
      <c r="AH63">
        <v>18.940000000000001</v>
      </c>
      <c r="AI63">
        <v>0</v>
      </c>
      <c r="AJ63">
        <v>0</v>
      </c>
      <c r="AK63">
        <v>53.5518</v>
      </c>
      <c r="AL63">
        <v>25.564</v>
      </c>
      <c r="AM63">
        <v>15.804048</v>
      </c>
      <c r="AN63">
        <v>0</v>
      </c>
      <c r="AO63">
        <v>0</v>
      </c>
      <c r="AP63">
        <v>0</v>
      </c>
      <c r="AQ63">
        <v>24.318000000000001</v>
      </c>
      <c r="AR63">
        <v>35.328000000000003</v>
      </c>
      <c r="AS63">
        <v>30.939599999999999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2950.1103640000001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42.613199999999999</v>
      </c>
      <c r="AH64">
        <v>18.940000000000001</v>
      </c>
      <c r="AI64">
        <v>0</v>
      </c>
      <c r="AJ64">
        <v>0</v>
      </c>
      <c r="AK64">
        <v>53.5518</v>
      </c>
      <c r="AL64">
        <v>25.564</v>
      </c>
      <c r="AM64">
        <v>15.804048</v>
      </c>
      <c r="AN64">
        <v>0</v>
      </c>
      <c r="AO64">
        <v>0</v>
      </c>
      <c r="AP64">
        <v>0</v>
      </c>
      <c r="AQ64">
        <v>24.318000000000001</v>
      </c>
      <c r="AR64">
        <v>35.328000000000003</v>
      </c>
      <c r="AS64">
        <v>30.939599999999999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2950.1103640000001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42.613199999999999</v>
      </c>
      <c r="AH65">
        <v>20.834</v>
      </c>
      <c r="AI65">
        <v>0</v>
      </c>
      <c r="AJ65">
        <v>0</v>
      </c>
      <c r="AK65">
        <v>53.5518</v>
      </c>
      <c r="AL65">
        <v>25.564</v>
      </c>
      <c r="AM65">
        <v>15.804048</v>
      </c>
      <c r="AN65">
        <v>0</v>
      </c>
      <c r="AO65">
        <v>0</v>
      </c>
      <c r="AP65">
        <v>0</v>
      </c>
      <c r="AQ65">
        <v>24.318000000000001</v>
      </c>
      <c r="AR65">
        <v>35.328000000000003</v>
      </c>
      <c r="AS65">
        <v>30.939599999999999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2952.0043639999999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42.613199999999999</v>
      </c>
      <c r="AH66">
        <v>20.834</v>
      </c>
      <c r="AI66">
        <v>0</v>
      </c>
      <c r="AJ66">
        <v>0</v>
      </c>
      <c r="AK66">
        <v>53.5518</v>
      </c>
      <c r="AL66">
        <v>25.564</v>
      </c>
      <c r="AM66">
        <v>15.804048</v>
      </c>
      <c r="AN66">
        <v>0</v>
      </c>
      <c r="AO66">
        <v>0</v>
      </c>
      <c r="AP66">
        <v>0</v>
      </c>
      <c r="AQ66">
        <v>24.318000000000001</v>
      </c>
      <c r="AR66">
        <v>35.328000000000003</v>
      </c>
      <c r="AS66">
        <v>30.939599999999999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2952.0043639999999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42.613199999999999</v>
      </c>
      <c r="AH67">
        <v>37.880000000000003</v>
      </c>
      <c r="AI67">
        <v>0</v>
      </c>
      <c r="AJ67">
        <v>0</v>
      </c>
      <c r="AK67">
        <v>53.5518</v>
      </c>
      <c r="AL67">
        <v>25.564</v>
      </c>
      <c r="AM67">
        <v>15.804048</v>
      </c>
      <c r="AN67">
        <v>0</v>
      </c>
      <c r="AO67">
        <v>0</v>
      </c>
      <c r="AP67">
        <v>0</v>
      </c>
      <c r="AQ67">
        <v>24.318000000000001</v>
      </c>
      <c r="AR67">
        <v>35.328000000000003</v>
      </c>
      <c r="AS67">
        <v>30.939599999999999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2969.0503640000002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42.613199999999999</v>
      </c>
      <c r="AH68">
        <v>37.880000000000003</v>
      </c>
      <c r="AI68">
        <v>0</v>
      </c>
      <c r="AJ68">
        <v>0</v>
      </c>
      <c r="AK68">
        <v>53.5518</v>
      </c>
      <c r="AL68">
        <v>25.564</v>
      </c>
      <c r="AM68">
        <v>15.804048</v>
      </c>
      <c r="AN68">
        <v>0</v>
      </c>
      <c r="AO68">
        <v>0</v>
      </c>
      <c r="AP68">
        <v>0</v>
      </c>
      <c r="AQ68">
        <v>24.318000000000001</v>
      </c>
      <c r="AR68">
        <v>35.328000000000003</v>
      </c>
      <c r="AS68">
        <v>30.939599999999999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2969.0503640000002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379.125</v>
      </c>
      <c r="V69">
        <v>20.731850000000001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14.04936</v>
      </c>
      <c r="AB69">
        <v>13.17004</v>
      </c>
      <c r="AC69">
        <v>0</v>
      </c>
      <c r="AD69">
        <v>0</v>
      </c>
      <c r="AE69">
        <v>16.478852</v>
      </c>
      <c r="AF69">
        <v>8.8740000000000006</v>
      </c>
      <c r="AG69">
        <v>42.613199999999999</v>
      </c>
      <c r="AH69">
        <v>37.880000000000003</v>
      </c>
      <c r="AI69">
        <v>0</v>
      </c>
      <c r="AJ69">
        <v>0</v>
      </c>
      <c r="AK69">
        <v>53.5518</v>
      </c>
      <c r="AL69">
        <v>25.564</v>
      </c>
      <c r="AM69">
        <v>15.804048</v>
      </c>
      <c r="AN69">
        <v>0</v>
      </c>
      <c r="AO69">
        <v>0</v>
      </c>
      <c r="AP69">
        <v>0</v>
      </c>
      <c r="AQ69">
        <v>36.476999999999997</v>
      </c>
      <c r="AR69">
        <v>35.328000000000003</v>
      </c>
      <c r="AS69">
        <v>30.939599999999999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3038.5787639999999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385.875</v>
      </c>
      <c r="V70">
        <v>20.731850000000001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8.8740000000000006</v>
      </c>
      <c r="AG70">
        <v>42.613199999999999</v>
      </c>
      <c r="AH70">
        <v>37.880000000000003</v>
      </c>
      <c r="AI70">
        <v>0</v>
      </c>
      <c r="AJ70">
        <v>0</v>
      </c>
      <c r="AK70">
        <v>53.5518</v>
      </c>
      <c r="AL70">
        <v>25.564</v>
      </c>
      <c r="AM70">
        <v>15.804048</v>
      </c>
      <c r="AN70">
        <v>0</v>
      </c>
      <c r="AO70">
        <v>0</v>
      </c>
      <c r="AP70">
        <v>0</v>
      </c>
      <c r="AQ70">
        <v>36.476999999999997</v>
      </c>
      <c r="AR70">
        <v>35.328000000000003</v>
      </c>
      <c r="AS70">
        <v>30.939599999999999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3055.0066039999997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392.625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42.613199999999999</v>
      </c>
      <c r="AH71">
        <v>60.607999999999997</v>
      </c>
      <c r="AI71">
        <v>0</v>
      </c>
      <c r="AJ71">
        <v>0</v>
      </c>
      <c r="AK71">
        <v>53.5518</v>
      </c>
      <c r="AL71">
        <v>25.564</v>
      </c>
      <c r="AM71">
        <v>15.804048</v>
      </c>
      <c r="AN71">
        <v>0</v>
      </c>
      <c r="AO71">
        <v>0</v>
      </c>
      <c r="AP71">
        <v>0</v>
      </c>
      <c r="AQ71">
        <v>48.636000000000003</v>
      </c>
      <c r="AR71">
        <v>35.328000000000003</v>
      </c>
      <c r="AS71">
        <v>30.939599999999999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3110.6929639999998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401.625</v>
      </c>
      <c r="V72">
        <v>20.731850000000001</v>
      </c>
      <c r="W72">
        <v>46.399079999999998</v>
      </c>
      <c r="X72">
        <v>147.515625</v>
      </c>
      <c r="Y72">
        <v>0</v>
      </c>
      <c r="Z72">
        <v>13.041600000000001</v>
      </c>
      <c r="AA72">
        <v>28.09872</v>
      </c>
      <c r="AB72">
        <v>26.34008</v>
      </c>
      <c r="AC72">
        <v>19.35568</v>
      </c>
      <c r="AD72">
        <v>0</v>
      </c>
      <c r="AE72">
        <v>32.957704</v>
      </c>
      <c r="AF72">
        <v>16.762</v>
      </c>
      <c r="AG72">
        <v>42.613199999999999</v>
      </c>
      <c r="AH72">
        <v>60.607999999999997</v>
      </c>
      <c r="AI72">
        <v>0</v>
      </c>
      <c r="AJ72">
        <v>0</v>
      </c>
      <c r="AK72">
        <v>53.5518</v>
      </c>
      <c r="AL72">
        <v>25.564</v>
      </c>
      <c r="AM72">
        <v>15.804048</v>
      </c>
      <c r="AN72">
        <v>0</v>
      </c>
      <c r="AO72">
        <v>0</v>
      </c>
      <c r="AP72">
        <v>0</v>
      </c>
      <c r="AQ72">
        <v>48.636000000000003</v>
      </c>
      <c r="AR72">
        <v>35.328000000000003</v>
      </c>
      <c r="AS72">
        <v>30.939599999999999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3173.4284960000005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411.75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42.14808</v>
      </c>
      <c r="AB73">
        <v>26.34008</v>
      </c>
      <c r="AC73">
        <v>19.35568</v>
      </c>
      <c r="AD73">
        <v>9.1360360000000007</v>
      </c>
      <c r="AE73">
        <v>32.957704</v>
      </c>
      <c r="AF73">
        <v>25.143000000000001</v>
      </c>
      <c r="AG73">
        <v>42.613199999999999</v>
      </c>
      <c r="AH73">
        <v>88.639200000000002</v>
      </c>
      <c r="AI73">
        <v>0</v>
      </c>
      <c r="AJ73">
        <v>0</v>
      </c>
      <c r="AK73">
        <v>53.5518</v>
      </c>
      <c r="AL73">
        <v>12.782</v>
      </c>
      <c r="AM73">
        <v>15.804048</v>
      </c>
      <c r="AN73">
        <v>0</v>
      </c>
      <c r="AO73">
        <v>0</v>
      </c>
      <c r="AP73">
        <v>0</v>
      </c>
      <c r="AQ73">
        <v>48.636000000000003</v>
      </c>
      <c r="AR73">
        <v>35.328000000000003</v>
      </c>
      <c r="AS73">
        <v>30.939599999999999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3230.7890920000004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49.436556000000003</v>
      </c>
      <c r="AF74">
        <v>33.524000000000001</v>
      </c>
      <c r="AG74">
        <v>42.613199999999999</v>
      </c>
      <c r="AH74">
        <v>113.64</v>
      </c>
      <c r="AI74">
        <v>0</v>
      </c>
      <c r="AJ74">
        <v>0</v>
      </c>
      <c r="AK74">
        <v>53.5518</v>
      </c>
      <c r="AL74">
        <v>12.782</v>
      </c>
      <c r="AM74">
        <v>15.804048</v>
      </c>
      <c r="AN74">
        <v>0</v>
      </c>
      <c r="AO74">
        <v>0</v>
      </c>
      <c r="AP74">
        <v>0</v>
      </c>
      <c r="AQ74">
        <v>48.636000000000003</v>
      </c>
      <c r="AR74">
        <v>35.328000000000003</v>
      </c>
      <c r="AS74">
        <v>30.939599999999999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3326.1614760000002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33.524000000000001</v>
      </c>
      <c r="AG75">
        <v>42.613199999999999</v>
      </c>
      <c r="AH75">
        <v>113.64</v>
      </c>
      <c r="AI75">
        <v>0</v>
      </c>
      <c r="AJ75">
        <v>0</v>
      </c>
      <c r="AK75">
        <v>53.5518</v>
      </c>
      <c r="AL75">
        <v>12.782</v>
      </c>
      <c r="AM75">
        <v>15.804048</v>
      </c>
      <c r="AN75">
        <v>0</v>
      </c>
      <c r="AO75">
        <v>0</v>
      </c>
      <c r="AP75">
        <v>0</v>
      </c>
      <c r="AQ75">
        <v>48.636000000000003</v>
      </c>
      <c r="AR75">
        <v>35.328000000000003</v>
      </c>
      <c r="AS75">
        <v>30.939599999999999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3335.3397840000002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49.436556000000003</v>
      </c>
      <c r="AF76">
        <v>33.524000000000001</v>
      </c>
      <c r="AG76">
        <v>42.613199999999999</v>
      </c>
      <c r="AH76">
        <v>113.64</v>
      </c>
      <c r="AI76">
        <v>0</v>
      </c>
      <c r="AJ76">
        <v>0</v>
      </c>
      <c r="AK76">
        <v>53.5518</v>
      </c>
      <c r="AL76">
        <v>25.564</v>
      </c>
      <c r="AM76">
        <v>15.804048</v>
      </c>
      <c r="AN76">
        <v>0</v>
      </c>
      <c r="AO76">
        <v>0</v>
      </c>
      <c r="AP76">
        <v>0</v>
      </c>
      <c r="AQ76">
        <v>48.636000000000003</v>
      </c>
      <c r="AR76">
        <v>35.328000000000003</v>
      </c>
      <c r="AS76">
        <v>30.939599999999999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3348.1217839999999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49.436556000000003</v>
      </c>
      <c r="AF77">
        <v>33.524000000000001</v>
      </c>
      <c r="AG77">
        <v>42.613199999999999</v>
      </c>
      <c r="AH77">
        <v>113.64</v>
      </c>
      <c r="AI77">
        <v>0</v>
      </c>
      <c r="AJ77">
        <v>0</v>
      </c>
      <c r="AK77">
        <v>53.5518</v>
      </c>
      <c r="AL77">
        <v>79.376220000000004</v>
      </c>
      <c r="AM77">
        <v>15.804048</v>
      </c>
      <c r="AN77">
        <v>0</v>
      </c>
      <c r="AO77">
        <v>0</v>
      </c>
      <c r="AP77">
        <v>1.2809999999999999</v>
      </c>
      <c r="AQ77">
        <v>48.636000000000003</v>
      </c>
      <c r="AR77">
        <v>35.328000000000003</v>
      </c>
      <c r="AS77">
        <v>30.939599999999999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3403.2150040000001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89.872</v>
      </c>
      <c r="K78">
        <v>679.49316799999997</v>
      </c>
      <c r="L78">
        <v>652.65250000000003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33.524000000000001</v>
      </c>
      <c r="AG78">
        <v>42.613199999999999</v>
      </c>
      <c r="AH78">
        <v>113.64</v>
      </c>
      <c r="AI78">
        <v>0</v>
      </c>
      <c r="AJ78">
        <v>0</v>
      </c>
      <c r="AK78">
        <v>53.5518</v>
      </c>
      <c r="AL78">
        <v>79.376220000000004</v>
      </c>
      <c r="AM78">
        <v>15.804048</v>
      </c>
      <c r="AN78">
        <v>0</v>
      </c>
      <c r="AO78">
        <v>0</v>
      </c>
      <c r="AP78">
        <v>1.2809999999999999</v>
      </c>
      <c r="AQ78">
        <v>48.636000000000003</v>
      </c>
      <c r="AR78">
        <v>35.328000000000003</v>
      </c>
      <c r="AS78">
        <v>30.939599999999999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3402.7150040000001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89.872</v>
      </c>
      <c r="K79">
        <v>679.49316799999997</v>
      </c>
      <c r="L79">
        <v>652.65250000000003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33.524000000000001</v>
      </c>
      <c r="AG79">
        <v>42.613199999999999</v>
      </c>
      <c r="AH79">
        <v>113.64</v>
      </c>
      <c r="AI79">
        <v>0</v>
      </c>
      <c r="AJ79">
        <v>0</v>
      </c>
      <c r="AK79">
        <v>53.5518</v>
      </c>
      <c r="AL79">
        <v>79.376220000000004</v>
      </c>
      <c r="AM79">
        <v>15.804048</v>
      </c>
      <c r="AN79">
        <v>0</v>
      </c>
      <c r="AO79">
        <v>0</v>
      </c>
      <c r="AP79">
        <v>1.2809999999999999</v>
      </c>
      <c r="AQ79">
        <v>48.636000000000003</v>
      </c>
      <c r="AR79">
        <v>35.328000000000003</v>
      </c>
      <c r="AS79">
        <v>30.939599999999999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3402.7150040000001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89.872</v>
      </c>
      <c r="K80">
        <v>679.49316799999997</v>
      </c>
      <c r="L80">
        <v>652.65250000000003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18.229800000000001</v>
      </c>
      <c r="AE80">
        <v>32.957704</v>
      </c>
      <c r="AF80">
        <v>17.9452</v>
      </c>
      <c r="AG80">
        <v>42.613199999999999</v>
      </c>
      <c r="AH80">
        <v>113.64</v>
      </c>
      <c r="AI80">
        <v>0</v>
      </c>
      <c r="AJ80">
        <v>0</v>
      </c>
      <c r="AK80">
        <v>53.5518</v>
      </c>
      <c r="AL80">
        <v>79.376220000000004</v>
      </c>
      <c r="AM80">
        <v>15.804048</v>
      </c>
      <c r="AN80">
        <v>0</v>
      </c>
      <c r="AO80">
        <v>0</v>
      </c>
      <c r="AP80">
        <v>1.2809999999999999</v>
      </c>
      <c r="AQ80">
        <v>48.636000000000003</v>
      </c>
      <c r="AR80">
        <v>35.328000000000003</v>
      </c>
      <c r="AS80">
        <v>30.939599999999999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3338.7303160000001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89.872</v>
      </c>
      <c r="K81">
        <v>679.49316799999997</v>
      </c>
      <c r="L81">
        <v>652.65250000000003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8.9827999999999992</v>
      </c>
      <c r="AE81">
        <v>32.957704</v>
      </c>
      <c r="AF81">
        <v>8.8740000000000006</v>
      </c>
      <c r="AG81">
        <v>42.613199999999999</v>
      </c>
      <c r="AH81">
        <v>93.563599999999994</v>
      </c>
      <c r="AI81">
        <v>0</v>
      </c>
      <c r="AJ81">
        <v>0</v>
      </c>
      <c r="AK81">
        <v>53.5518</v>
      </c>
      <c r="AL81">
        <v>26.145</v>
      </c>
      <c r="AM81">
        <v>15.804048</v>
      </c>
      <c r="AN81">
        <v>0.66954999999999998</v>
      </c>
      <c r="AO81">
        <v>0</v>
      </c>
      <c r="AP81">
        <v>1.2809999999999999</v>
      </c>
      <c r="AQ81">
        <v>48.636000000000003</v>
      </c>
      <c r="AR81">
        <v>35.328000000000003</v>
      </c>
      <c r="AS81">
        <v>30.939599999999999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3237.6762059999996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13.17004</v>
      </c>
      <c r="AC82">
        <v>0</v>
      </c>
      <c r="AD82">
        <v>9.1149000000000004</v>
      </c>
      <c r="AE82">
        <v>32.957704</v>
      </c>
      <c r="AF82">
        <v>8.8740000000000006</v>
      </c>
      <c r="AG82">
        <v>42.613199999999999</v>
      </c>
      <c r="AH82">
        <v>66.290000000000006</v>
      </c>
      <c r="AI82">
        <v>0</v>
      </c>
      <c r="AJ82">
        <v>0</v>
      </c>
      <c r="AK82">
        <v>53.5518</v>
      </c>
      <c r="AL82">
        <v>26.145</v>
      </c>
      <c r="AM82">
        <v>15.804048</v>
      </c>
      <c r="AN82">
        <v>0.66954999999999998</v>
      </c>
      <c r="AO82">
        <v>0</v>
      </c>
      <c r="AP82">
        <v>1.2809999999999999</v>
      </c>
      <c r="AQ82">
        <v>48.636000000000003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3175.0167859999997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13.17004</v>
      </c>
      <c r="AC83">
        <v>0</v>
      </c>
      <c r="AD83">
        <v>9.1149000000000004</v>
      </c>
      <c r="AE83">
        <v>16.478852</v>
      </c>
      <c r="AF83">
        <v>8.8740000000000006</v>
      </c>
      <c r="AG83">
        <v>42.613199999999999</v>
      </c>
      <c r="AH83">
        <v>46.2136</v>
      </c>
      <c r="AI83">
        <v>0</v>
      </c>
      <c r="AJ83">
        <v>0</v>
      </c>
      <c r="AK83">
        <v>53.5518</v>
      </c>
      <c r="AL83">
        <v>26.145</v>
      </c>
      <c r="AM83">
        <v>15.804048</v>
      </c>
      <c r="AN83">
        <v>0.66954999999999998</v>
      </c>
      <c r="AO83">
        <v>0</v>
      </c>
      <c r="AP83">
        <v>0.89670000000000005</v>
      </c>
      <c r="AQ83">
        <v>36.476999999999997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3125.9182339999998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13.17004</v>
      </c>
      <c r="AC84">
        <v>0</v>
      </c>
      <c r="AD84">
        <v>9.1149000000000004</v>
      </c>
      <c r="AE84">
        <v>16.478852</v>
      </c>
      <c r="AF84">
        <v>8.8740000000000006</v>
      </c>
      <c r="AG84">
        <v>42.613199999999999</v>
      </c>
      <c r="AH84">
        <v>46.2136</v>
      </c>
      <c r="AI84">
        <v>0</v>
      </c>
      <c r="AJ84">
        <v>0</v>
      </c>
      <c r="AK84">
        <v>53.5518</v>
      </c>
      <c r="AL84">
        <v>26.145</v>
      </c>
      <c r="AM84">
        <v>15.804048</v>
      </c>
      <c r="AN84">
        <v>0.66954999999999998</v>
      </c>
      <c r="AO84">
        <v>0</v>
      </c>
      <c r="AP84">
        <v>0.89670000000000005</v>
      </c>
      <c r="AQ84">
        <v>36.476999999999997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3111.8688739999998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13.17004</v>
      </c>
      <c r="AC85">
        <v>0</v>
      </c>
      <c r="AD85">
        <v>9.1149000000000004</v>
      </c>
      <c r="AE85">
        <v>0</v>
      </c>
      <c r="AF85">
        <v>8.8740000000000006</v>
      </c>
      <c r="AG85">
        <v>42.613199999999999</v>
      </c>
      <c r="AH85">
        <v>18.940000000000001</v>
      </c>
      <c r="AI85">
        <v>0</v>
      </c>
      <c r="AJ85">
        <v>0</v>
      </c>
      <c r="AK85">
        <v>53.5518</v>
      </c>
      <c r="AL85">
        <v>26.145</v>
      </c>
      <c r="AM85">
        <v>15.804048</v>
      </c>
      <c r="AN85">
        <v>0.66954999999999998</v>
      </c>
      <c r="AO85">
        <v>0</v>
      </c>
      <c r="AP85">
        <v>0.89670000000000005</v>
      </c>
      <c r="AQ85">
        <v>36.476999999999997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3068.1164219999996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13.17004</v>
      </c>
      <c r="AC86">
        <v>0</v>
      </c>
      <c r="AD86">
        <v>0</v>
      </c>
      <c r="AE86">
        <v>0</v>
      </c>
      <c r="AF86">
        <v>8.8740000000000006</v>
      </c>
      <c r="AG86">
        <v>42.613199999999999</v>
      </c>
      <c r="AH86">
        <v>0</v>
      </c>
      <c r="AI86">
        <v>0</v>
      </c>
      <c r="AJ86">
        <v>0</v>
      </c>
      <c r="AK86">
        <v>53.5518</v>
      </c>
      <c r="AL86">
        <v>26.145</v>
      </c>
      <c r="AM86">
        <v>15.804048</v>
      </c>
      <c r="AN86">
        <v>0.66954999999999998</v>
      </c>
      <c r="AO86">
        <v>0</v>
      </c>
      <c r="AP86">
        <v>0.89670000000000005</v>
      </c>
      <c r="AQ86">
        <v>36.476999999999997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3046.5823219999997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13.041600000000001</v>
      </c>
      <c r="AA87">
        <v>14.04936</v>
      </c>
      <c r="AB87">
        <v>13.17004</v>
      </c>
      <c r="AC87">
        <v>0</v>
      </c>
      <c r="AD87">
        <v>0</v>
      </c>
      <c r="AE87">
        <v>0</v>
      </c>
      <c r="AF87">
        <v>8.8740000000000006</v>
      </c>
      <c r="AG87">
        <v>42.613199999999999</v>
      </c>
      <c r="AH87">
        <v>0</v>
      </c>
      <c r="AI87">
        <v>0</v>
      </c>
      <c r="AJ87">
        <v>0</v>
      </c>
      <c r="AK87">
        <v>53.5518</v>
      </c>
      <c r="AL87">
        <v>26.145</v>
      </c>
      <c r="AM87">
        <v>15.804048</v>
      </c>
      <c r="AN87">
        <v>0.66954999999999998</v>
      </c>
      <c r="AO87">
        <v>0</v>
      </c>
      <c r="AP87">
        <v>0.89670000000000005</v>
      </c>
      <c r="AQ87">
        <v>36.476999999999997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3032.5329619999998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0</v>
      </c>
      <c r="AD88">
        <v>0</v>
      </c>
      <c r="AE88">
        <v>0</v>
      </c>
      <c r="AF88">
        <v>8.8740000000000006</v>
      </c>
      <c r="AG88">
        <v>42.613199999999999</v>
      </c>
      <c r="AH88">
        <v>0</v>
      </c>
      <c r="AI88">
        <v>0</v>
      </c>
      <c r="AJ88">
        <v>0</v>
      </c>
      <c r="AK88">
        <v>53.5518</v>
      </c>
      <c r="AL88">
        <v>26.145</v>
      </c>
      <c r="AM88">
        <v>15.804048</v>
      </c>
      <c r="AN88">
        <v>0.66954999999999998</v>
      </c>
      <c r="AO88">
        <v>0</v>
      </c>
      <c r="AP88">
        <v>0.89670000000000005</v>
      </c>
      <c r="AQ88">
        <v>24.318000000000001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3020.3739620000001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0</v>
      </c>
      <c r="AD89">
        <v>0</v>
      </c>
      <c r="AE89">
        <v>0</v>
      </c>
      <c r="AF89">
        <v>8.8740000000000006</v>
      </c>
      <c r="AG89">
        <v>42.613199999999999</v>
      </c>
      <c r="AH89">
        <v>0</v>
      </c>
      <c r="AI89">
        <v>0</v>
      </c>
      <c r="AJ89">
        <v>0</v>
      </c>
      <c r="AK89">
        <v>53.5518</v>
      </c>
      <c r="AL89">
        <v>26.145</v>
      </c>
      <c r="AM89">
        <v>15.804048</v>
      </c>
      <c r="AN89">
        <v>0.66954999999999998</v>
      </c>
      <c r="AO89">
        <v>0</v>
      </c>
      <c r="AP89">
        <v>0.89670000000000005</v>
      </c>
      <c r="AQ89">
        <v>24.318000000000001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3020.3739620000001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42.613199999999999</v>
      </c>
      <c r="AH90">
        <v>0</v>
      </c>
      <c r="AI90">
        <v>0</v>
      </c>
      <c r="AJ90">
        <v>0</v>
      </c>
      <c r="AK90">
        <v>53.5518</v>
      </c>
      <c r="AL90">
        <v>26.145</v>
      </c>
      <c r="AM90">
        <v>15.804048</v>
      </c>
      <c r="AN90">
        <v>0.66954999999999998</v>
      </c>
      <c r="AO90">
        <v>0</v>
      </c>
      <c r="AP90">
        <v>0.89670000000000005</v>
      </c>
      <c r="AQ90">
        <v>24.318000000000001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2993.1545620000002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42.613199999999999</v>
      </c>
      <c r="AH91">
        <v>0</v>
      </c>
      <c r="AI91">
        <v>0</v>
      </c>
      <c r="AJ91">
        <v>0</v>
      </c>
      <c r="AK91">
        <v>53.5518</v>
      </c>
      <c r="AL91">
        <v>26.145</v>
      </c>
      <c r="AM91">
        <v>15.804048</v>
      </c>
      <c r="AN91">
        <v>0.66954999999999998</v>
      </c>
      <c r="AO91">
        <v>0</v>
      </c>
      <c r="AP91">
        <v>0.89670000000000005</v>
      </c>
      <c r="AQ91">
        <v>11.718</v>
      </c>
      <c r="AR91">
        <v>35.328000000000003</v>
      </c>
      <c r="AS91">
        <v>29.5944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2979.2093619999996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42.613199999999999</v>
      </c>
      <c r="AH92">
        <v>20.834</v>
      </c>
      <c r="AI92">
        <v>0</v>
      </c>
      <c r="AJ92">
        <v>0</v>
      </c>
      <c r="AK92">
        <v>53.5518</v>
      </c>
      <c r="AL92">
        <v>26.145</v>
      </c>
      <c r="AM92">
        <v>15.804048</v>
      </c>
      <c r="AN92">
        <v>0.66954999999999998</v>
      </c>
      <c r="AO92">
        <v>0</v>
      </c>
      <c r="AP92">
        <v>0.89670000000000005</v>
      </c>
      <c r="AQ92">
        <v>11.718</v>
      </c>
      <c r="AR92">
        <v>35.328000000000003</v>
      </c>
      <c r="AS92">
        <v>29.5944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3000.0433619999994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42.613199999999999</v>
      </c>
      <c r="AH93">
        <v>20.834</v>
      </c>
      <c r="AI93">
        <v>0</v>
      </c>
      <c r="AJ93">
        <v>0</v>
      </c>
      <c r="AK93">
        <v>53.5518</v>
      </c>
      <c r="AL93">
        <v>26.145</v>
      </c>
      <c r="AM93">
        <v>15.804048</v>
      </c>
      <c r="AN93">
        <v>0.66954999999999998</v>
      </c>
      <c r="AO93">
        <v>0</v>
      </c>
      <c r="AP93">
        <v>0.89670000000000005</v>
      </c>
      <c r="AQ93">
        <v>11.718</v>
      </c>
      <c r="AR93">
        <v>35.328000000000003</v>
      </c>
      <c r="AS93">
        <v>29.5944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3000.0433619999994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42.613199999999999</v>
      </c>
      <c r="AH94">
        <v>20.834</v>
      </c>
      <c r="AI94">
        <v>0</v>
      </c>
      <c r="AJ94">
        <v>0</v>
      </c>
      <c r="AK94">
        <v>53.5518</v>
      </c>
      <c r="AL94">
        <v>26.145</v>
      </c>
      <c r="AM94">
        <v>15.804048</v>
      </c>
      <c r="AN94">
        <v>0.66954999999999998</v>
      </c>
      <c r="AO94">
        <v>0</v>
      </c>
      <c r="AP94">
        <v>0.89670000000000005</v>
      </c>
      <c r="AQ94">
        <v>0</v>
      </c>
      <c r="AR94">
        <v>35.328000000000003</v>
      </c>
      <c r="AS94">
        <v>29.5944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2981.8375619999997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42.613199999999999</v>
      </c>
      <c r="AH95">
        <v>20.834</v>
      </c>
      <c r="AI95">
        <v>0</v>
      </c>
      <c r="AJ95">
        <v>0</v>
      </c>
      <c r="AK95">
        <v>53.5518</v>
      </c>
      <c r="AL95">
        <v>26.145</v>
      </c>
      <c r="AM95">
        <v>15.804048</v>
      </c>
      <c r="AN95">
        <v>0.66954999999999998</v>
      </c>
      <c r="AO95">
        <v>0</v>
      </c>
      <c r="AP95">
        <v>0.89670000000000005</v>
      </c>
      <c r="AQ95">
        <v>0</v>
      </c>
      <c r="AR95">
        <v>35.328000000000003</v>
      </c>
      <c r="AS95">
        <v>30.266999999999999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2988.9979619999995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42.613199999999999</v>
      </c>
      <c r="AH96">
        <v>0</v>
      </c>
      <c r="AI96">
        <v>0</v>
      </c>
      <c r="AJ96">
        <v>0</v>
      </c>
      <c r="AK96">
        <v>53.5518</v>
      </c>
      <c r="AL96">
        <v>26.145</v>
      </c>
      <c r="AM96">
        <v>15.804048</v>
      </c>
      <c r="AN96">
        <v>0.66954999999999998</v>
      </c>
      <c r="AO96">
        <v>0</v>
      </c>
      <c r="AP96">
        <v>0.89670000000000005</v>
      </c>
      <c r="AQ96">
        <v>0</v>
      </c>
      <c r="AR96">
        <v>35.328000000000003</v>
      </c>
      <c r="AS96">
        <v>30.266999999999999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2968.1639619999996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42.613199999999999</v>
      </c>
      <c r="AH97">
        <v>0</v>
      </c>
      <c r="AI97">
        <v>0</v>
      </c>
      <c r="AJ97">
        <v>0</v>
      </c>
      <c r="AK97">
        <v>53.5518</v>
      </c>
      <c r="AL97">
        <v>26.145</v>
      </c>
      <c r="AM97">
        <v>15.804048</v>
      </c>
      <c r="AN97">
        <v>0.66954999999999998</v>
      </c>
      <c r="AO97">
        <v>0</v>
      </c>
      <c r="AP97">
        <v>0.89670000000000005</v>
      </c>
      <c r="AQ97">
        <v>0</v>
      </c>
      <c r="AR97">
        <v>35.328000000000003</v>
      </c>
      <c r="AS97">
        <v>30.266999999999999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2968.1639619999996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42.613199999999999</v>
      </c>
      <c r="AH98">
        <v>0</v>
      </c>
      <c r="AI98">
        <v>0</v>
      </c>
      <c r="AJ98">
        <v>0</v>
      </c>
      <c r="AK98">
        <v>53.5518</v>
      </c>
      <c r="AL98">
        <v>26.145</v>
      </c>
      <c r="AM98">
        <v>15.804048</v>
      </c>
      <c r="AN98">
        <v>0.66954999999999998</v>
      </c>
      <c r="AO98">
        <v>0</v>
      </c>
      <c r="AP98">
        <v>0.89670000000000005</v>
      </c>
      <c r="AQ98">
        <v>0</v>
      </c>
      <c r="AR98">
        <v>35.328000000000003</v>
      </c>
      <c r="AS98">
        <v>30.266999999999999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2968.1639619999996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15.675159999999961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3.3133124999999999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8.8681499999999929</v>
      </c>
      <c r="V99">
        <f t="shared" si="2"/>
        <v>0.49708939999999885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0.29344425000000024</v>
      </c>
      <c r="AA99">
        <f t="shared" si="2"/>
        <v>0.37919999999999987</v>
      </c>
      <c r="AB99">
        <f t="shared" si="2"/>
        <v>0.34325416499999978</v>
      </c>
      <c r="AC99">
        <f t="shared" si="2"/>
        <v>0.19848358399999999</v>
      </c>
      <c r="AD99">
        <f t="shared" si="2"/>
        <v>0.11408288099999994</v>
      </c>
      <c r="AE99">
        <f t="shared" si="2"/>
        <v>0.44492900399999996</v>
      </c>
      <c r="AF99">
        <f t="shared" si="2"/>
        <v>0.28939100000000029</v>
      </c>
      <c r="AG99">
        <f t="shared" si="2"/>
        <v>1.0227167999999973</v>
      </c>
      <c r="AH99">
        <f t="shared" si="2"/>
        <v>0.78127499999999972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0.86604440999999965</v>
      </c>
      <c r="AM99">
        <f t="shared" si="2"/>
        <v>0.37929715199999953</v>
      </c>
      <c r="AN99">
        <f t="shared" si="2"/>
        <v>9.0389250000000049E-3</v>
      </c>
      <c r="AO99">
        <f t="shared" si="2"/>
        <v>0</v>
      </c>
      <c r="AP99">
        <f t="shared" si="2"/>
        <v>2.4659249999999994E-2</v>
      </c>
      <c r="AQ99">
        <f t="shared" si="2"/>
        <v>0.47691</v>
      </c>
      <c r="AR99">
        <f t="shared" si="2"/>
        <v>0.85601399999999961</v>
      </c>
      <c r="AS99">
        <f t="shared" si="2"/>
        <v>0.74537532000000017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73.082579977000009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445</v>
      </c>
      <c r="L3">
        <v>402.42500000000001</v>
      </c>
      <c r="M3">
        <v>92</v>
      </c>
      <c r="N3">
        <v>118.125</v>
      </c>
      <c r="O3">
        <v>123.66562500000001</v>
      </c>
      <c r="P3">
        <v>133.27500000000001</v>
      </c>
      <c r="Q3">
        <v>10.1389</v>
      </c>
      <c r="R3">
        <v>41.544497</v>
      </c>
      <c r="S3">
        <v>23.337</v>
      </c>
      <c r="T3">
        <v>0</v>
      </c>
      <c r="U3">
        <v>348.97500000000002</v>
      </c>
      <c r="V3">
        <v>18.829899999999999</v>
      </c>
      <c r="W3">
        <v>46.399079999999998</v>
      </c>
      <c r="X3">
        <v>147.51547199999999</v>
      </c>
      <c r="Y3">
        <v>0</v>
      </c>
      <c r="Z3">
        <v>19.5624</v>
      </c>
      <c r="AA3">
        <v>0</v>
      </c>
      <c r="AB3">
        <v>13.17004</v>
      </c>
      <c r="AC3">
        <v>0</v>
      </c>
      <c r="AD3">
        <v>0</v>
      </c>
      <c r="AE3">
        <v>16.478852</v>
      </c>
      <c r="AF3">
        <v>8.8740000000000006</v>
      </c>
      <c r="AG3">
        <v>42.613199999999999</v>
      </c>
      <c r="AH3">
        <v>0</v>
      </c>
      <c r="AI3">
        <v>0</v>
      </c>
      <c r="AJ3">
        <v>0</v>
      </c>
      <c r="AK3">
        <v>53.5518</v>
      </c>
      <c r="AL3">
        <v>25.564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34.776000000000003</v>
      </c>
      <c r="AS3">
        <v>32.553840000000001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2240.4846089999996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405</v>
      </c>
      <c r="L4">
        <v>392.42500000000001</v>
      </c>
      <c r="M4">
        <v>92</v>
      </c>
      <c r="N4">
        <v>118.125</v>
      </c>
      <c r="O4">
        <v>123.66562500000001</v>
      </c>
      <c r="P4">
        <v>133.27500000000001</v>
      </c>
      <c r="Q4">
        <v>10.1389</v>
      </c>
      <c r="R4">
        <v>42.390099999999997</v>
      </c>
      <c r="S4">
        <v>23.337</v>
      </c>
      <c r="T4">
        <v>0</v>
      </c>
      <c r="U4">
        <v>348.97500000000002</v>
      </c>
      <c r="V4">
        <v>20.73</v>
      </c>
      <c r="W4">
        <v>46.399079999999998</v>
      </c>
      <c r="X4">
        <v>147.515625</v>
      </c>
      <c r="Y4">
        <v>0</v>
      </c>
      <c r="Z4">
        <v>19.5624</v>
      </c>
      <c r="AA4">
        <v>0</v>
      </c>
      <c r="AB4">
        <v>13.17004</v>
      </c>
      <c r="AC4">
        <v>0</v>
      </c>
      <c r="AD4">
        <v>0</v>
      </c>
      <c r="AE4">
        <v>16.478852</v>
      </c>
      <c r="AF4">
        <v>8.8740000000000006</v>
      </c>
      <c r="AG4">
        <v>42.613199999999999</v>
      </c>
      <c r="AH4">
        <v>0</v>
      </c>
      <c r="AI4">
        <v>0</v>
      </c>
      <c r="AJ4">
        <v>0</v>
      </c>
      <c r="AK4">
        <v>53.5518</v>
      </c>
      <c r="AL4">
        <v>25.564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34.776000000000003</v>
      </c>
      <c r="AS4">
        <v>32.553840000000001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2193.2304649999996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392.42500000000001</v>
      </c>
      <c r="M5">
        <v>92</v>
      </c>
      <c r="N5">
        <v>118.125</v>
      </c>
      <c r="O5">
        <v>123.66562500000001</v>
      </c>
      <c r="P5">
        <v>133.27500000000001</v>
      </c>
      <c r="Q5">
        <v>10.1389</v>
      </c>
      <c r="R5">
        <v>42.390099999999997</v>
      </c>
      <c r="S5">
        <v>23.337</v>
      </c>
      <c r="T5">
        <v>0</v>
      </c>
      <c r="U5">
        <v>348.97500000000002</v>
      </c>
      <c r="V5">
        <v>20.73</v>
      </c>
      <c r="W5">
        <v>46.399079999999998</v>
      </c>
      <c r="X5">
        <v>147.515625</v>
      </c>
      <c r="Y5">
        <v>0</v>
      </c>
      <c r="Z5">
        <v>19.5624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42.613199999999999</v>
      </c>
      <c r="AH5">
        <v>0</v>
      </c>
      <c r="AI5">
        <v>0</v>
      </c>
      <c r="AJ5">
        <v>0</v>
      </c>
      <c r="AK5">
        <v>53.5518</v>
      </c>
      <c r="AL5">
        <v>25.564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34.776000000000003</v>
      </c>
      <c r="AS5">
        <v>32.553840000000001</v>
      </c>
      <c r="AT5">
        <v>18.669512000000001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2147.7299320000002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372.42500000000001</v>
      </c>
      <c r="M6">
        <v>92</v>
      </c>
      <c r="N6">
        <v>118.125</v>
      </c>
      <c r="O6">
        <v>123.66562500000001</v>
      </c>
      <c r="P6">
        <v>133.27500000000001</v>
      </c>
      <c r="Q6">
        <v>10.1389</v>
      </c>
      <c r="R6">
        <v>37.622999999999998</v>
      </c>
      <c r="S6">
        <v>23.337</v>
      </c>
      <c r="T6">
        <v>0</v>
      </c>
      <c r="U6">
        <v>348.97500000000002</v>
      </c>
      <c r="V6">
        <v>18.3446</v>
      </c>
      <c r="W6">
        <v>46.399079999999998</v>
      </c>
      <c r="X6">
        <v>147.515625</v>
      </c>
      <c r="Y6">
        <v>0</v>
      </c>
      <c r="Z6">
        <v>19.5624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42.613199999999999</v>
      </c>
      <c r="AH6">
        <v>0</v>
      </c>
      <c r="AI6">
        <v>0</v>
      </c>
      <c r="AJ6">
        <v>0</v>
      </c>
      <c r="AK6">
        <v>53.5518</v>
      </c>
      <c r="AL6">
        <v>25.564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40.847999999999999</v>
      </c>
      <c r="AS6">
        <v>32.553840000000001</v>
      </c>
      <c r="AT6">
        <v>15.991292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2123.9712120000004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362.42500000000001</v>
      </c>
      <c r="M7">
        <v>92</v>
      </c>
      <c r="N7">
        <v>118.125</v>
      </c>
      <c r="O7">
        <v>123.66562500000001</v>
      </c>
      <c r="P7">
        <v>133.27500000000001</v>
      </c>
      <c r="Q7">
        <v>10.1389</v>
      </c>
      <c r="R7">
        <v>37.622999999999998</v>
      </c>
      <c r="S7">
        <v>23.337</v>
      </c>
      <c r="T7">
        <v>0</v>
      </c>
      <c r="U7">
        <v>348.97500000000002</v>
      </c>
      <c r="V7">
        <v>18.3446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42.613199999999999</v>
      </c>
      <c r="AH7">
        <v>0</v>
      </c>
      <c r="AI7">
        <v>0</v>
      </c>
      <c r="AJ7">
        <v>0</v>
      </c>
      <c r="AK7">
        <v>53.5518</v>
      </c>
      <c r="AL7">
        <v>79.376220000000004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40.847999999999999</v>
      </c>
      <c r="AS7">
        <v>32.553840000000001</v>
      </c>
      <c r="AT7">
        <v>17.225386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2162.4967259999999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362.42500000000001</v>
      </c>
      <c r="M8">
        <v>92</v>
      </c>
      <c r="N8">
        <v>118.125</v>
      </c>
      <c r="O8">
        <v>123.66562500000001</v>
      </c>
      <c r="P8">
        <v>133.27500000000001</v>
      </c>
      <c r="Q8">
        <v>10.1389</v>
      </c>
      <c r="R8">
        <v>37.622999999999998</v>
      </c>
      <c r="S8">
        <v>23.337</v>
      </c>
      <c r="T8">
        <v>0</v>
      </c>
      <c r="U8">
        <v>348.97500000000002</v>
      </c>
      <c r="V8">
        <v>18.3446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42.613199999999999</v>
      </c>
      <c r="AH8">
        <v>0</v>
      </c>
      <c r="AI8">
        <v>0</v>
      </c>
      <c r="AJ8">
        <v>0</v>
      </c>
      <c r="AK8">
        <v>53.5518</v>
      </c>
      <c r="AL8">
        <v>79.376220000000004</v>
      </c>
      <c r="AM8">
        <v>15.804048</v>
      </c>
      <c r="AN8">
        <v>0.66954999999999998</v>
      </c>
      <c r="AO8">
        <v>0</v>
      </c>
      <c r="AP8">
        <v>6.6612</v>
      </c>
      <c r="AQ8">
        <v>0</v>
      </c>
      <c r="AR8">
        <v>34.223999999999997</v>
      </c>
      <c r="AS8">
        <v>32.553840000000001</v>
      </c>
      <c r="AT8">
        <v>17.646208999999999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2157.3183490000001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359.24</v>
      </c>
      <c r="M9">
        <v>92</v>
      </c>
      <c r="N9">
        <v>118.125</v>
      </c>
      <c r="O9">
        <v>123.66562500000001</v>
      </c>
      <c r="P9">
        <v>133.27500000000001</v>
      </c>
      <c r="Q9">
        <v>10.1389</v>
      </c>
      <c r="R9">
        <v>37.622999999999998</v>
      </c>
      <c r="S9">
        <v>23.337</v>
      </c>
      <c r="T9">
        <v>0</v>
      </c>
      <c r="U9">
        <v>348.97500000000002</v>
      </c>
      <c r="V9">
        <v>18.3446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42.613199999999999</v>
      </c>
      <c r="AH9">
        <v>0</v>
      </c>
      <c r="AI9">
        <v>0</v>
      </c>
      <c r="AJ9">
        <v>0</v>
      </c>
      <c r="AK9">
        <v>53.5518</v>
      </c>
      <c r="AL9">
        <v>79.376220000000004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17.648088999999999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2147.4740290000004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359.24</v>
      </c>
      <c r="M10">
        <v>92</v>
      </c>
      <c r="N10">
        <v>118.125</v>
      </c>
      <c r="O10">
        <v>123.66562500000001</v>
      </c>
      <c r="P10">
        <v>133.27500000000001</v>
      </c>
      <c r="Q10">
        <v>10.1389</v>
      </c>
      <c r="R10">
        <v>37.622999999999998</v>
      </c>
      <c r="S10">
        <v>23.337</v>
      </c>
      <c r="T10">
        <v>0</v>
      </c>
      <c r="U10">
        <v>348.97500000000002</v>
      </c>
      <c r="V10">
        <v>18.3446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42.613199999999999</v>
      </c>
      <c r="AH10">
        <v>0</v>
      </c>
      <c r="AI10">
        <v>0</v>
      </c>
      <c r="AJ10">
        <v>0</v>
      </c>
      <c r="AK10">
        <v>53.5518</v>
      </c>
      <c r="AL10">
        <v>79.376220000000004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16.550416999999999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2146.3763570000006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359.24</v>
      </c>
      <c r="M11">
        <v>92</v>
      </c>
      <c r="N11">
        <v>118.125</v>
      </c>
      <c r="O11">
        <v>123.66562500000001</v>
      </c>
      <c r="P11">
        <v>133.27500000000001</v>
      </c>
      <c r="Q11">
        <v>7.9972000000000003</v>
      </c>
      <c r="R11">
        <v>37.622999999999998</v>
      </c>
      <c r="S11">
        <v>18.166499999999999</v>
      </c>
      <c r="T11">
        <v>0</v>
      </c>
      <c r="U11">
        <v>348.97500000000002</v>
      </c>
      <c r="V11">
        <v>18.3446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42.613199999999999</v>
      </c>
      <c r="AH11">
        <v>0</v>
      </c>
      <c r="AI11">
        <v>0</v>
      </c>
      <c r="AJ11">
        <v>0</v>
      </c>
      <c r="AK11">
        <v>53.5518</v>
      </c>
      <c r="AL11">
        <v>79.376220000000004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16.617578999999999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2139.131319000001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359.24</v>
      </c>
      <c r="M12">
        <v>92</v>
      </c>
      <c r="N12">
        <v>118.125</v>
      </c>
      <c r="O12">
        <v>123.66562500000001</v>
      </c>
      <c r="P12">
        <v>133.27500000000001</v>
      </c>
      <c r="Q12">
        <v>7.9972000000000003</v>
      </c>
      <c r="R12">
        <v>37.622999999999998</v>
      </c>
      <c r="S12">
        <v>18.166499999999999</v>
      </c>
      <c r="T12">
        <v>0</v>
      </c>
      <c r="U12">
        <v>348.97500000000002</v>
      </c>
      <c r="V12">
        <v>18.3446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42.613199999999999</v>
      </c>
      <c r="AH12">
        <v>0</v>
      </c>
      <c r="AI12">
        <v>0</v>
      </c>
      <c r="AJ12">
        <v>0</v>
      </c>
      <c r="AK12">
        <v>53.5518</v>
      </c>
      <c r="AL12">
        <v>79.376220000000004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15.782182000000001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2138.2959220000007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359.24</v>
      </c>
      <c r="M13">
        <v>92</v>
      </c>
      <c r="N13">
        <v>118.125</v>
      </c>
      <c r="O13">
        <v>123.66562500000001</v>
      </c>
      <c r="P13">
        <v>133.27500000000001</v>
      </c>
      <c r="Q13">
        <v>7.9972000000000003</v>
      </c>
      <c r="R13">
        <v>29.315300000000001</v>
      </c>
      <c r="S13">
        <v>18.166499999999999</v>
      </c>
      <c r="T13">
        <v>0</v>
      </c>
      <c r="U13">
        <v>348.97500000000002</v>
      </c>
      <c r="V13">
        <v>18.3446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42.613199999999999</v>
      </c>
      <c r="AH13">
        <v>0</v>
      </c>
      <c r="AI13">
        <v>0</v>
      </c>
      <c r="AJ13">
        <v>0</v>
      </c>
      <c r="AK13">
        <v>53.5518</v>
      </c>
      <c r="AL13">
        <v>79.376220000000004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17.472403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2138.3024430000005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359.24</v>
      </c>
      <c r="M14">
        <v>92</v>
      </c>
      <c r="N14">
        <v>118.125</v>
      </c>
      <c r="O14">
        <v>123.66562500000001</v>
      </c>
      <c r="P14">
        <v>133.27500000000001</v>
      </c>
      <c r="Q14">
        <v>6.65</v>
      </c>
      <c r="R14">
        <v>29.315300000000001</v>
      </c>
      <c r="S14">
        <v>15.07</v>
      </c>
      <c r="T14">
        <v>0</v>
      </c>
      <c r="U14">
        <v>348.97500000000002</v>
      </c>
      <c r="V14">
        <v>18.3446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42.613199999999999</v>
      </c>
      <c r="AH14">
        <v>0</v>
      </c>
      <c r="AI14">
        <v>0</v>
      </c>
      <c r="AJ14">
        <v>0</v>
      </c>
      <c r="AK14">
        <v>53.5518</v>
      </c>
      <c r="AL14">
        <v>79.376220000000004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16.453696000000001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2132.8400360000005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359.24</v>
      </c>
      <c r="M15">
        <v>92</v>
      </c>
      <c r="N15">
        <v>118.125</v>
      </c>
      <c r="O15">
        <v>123.66562500000001</v>
      </c>
      <c r="P15">
        <v>133.27500000000001</v>
      </c>
      <c r="Q15">
        <v>6.65</v>
      </c>
      <c r="R15">
        <v>29.315300000000001</v>
      </c>
      <c r="S15">
        <v>15.07</v>
      </c>
      <c r="T15">
        <v>0</v>
      </c>
      <c r="U15">
        <v>348.97500000000002</v>
      </c>
      <c r="V15">
        <v>18.3446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42.613199999999999</v>
      </c>
      <c r="AH15">
        <v>0</v>
      </c>
      <c r="AI15">
        <v>0</v>
      </c>
      <c r="AJ15">
        <v>0</v>
      </c>
      <c r="AK15">
        <v>53.5518</v>
      </c>
      <c r="AL15">
        <v>40.088999999999999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17.487862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2086.3487420000001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359.24</v>
      </c>
      <c r="M16">
        <v>92</v>
      </c>
      <c r="N16">
        <v>118.125</v>
      </c>
      <c r="O16">
        <v>123.66562500000001</v>
      </c>
      <c r="P16">
        <v>133.27500000000001</v>
      </c>
      <c r="Q16">
        <v>6.65</v>
      </c>
      <c r="R16">
        <v>29.315300000000001</v>
      </c>
      <c r="S16">
        <v>15.07</v>
      </c>
      <c r="T16">
        <v>0</v>
      </c>
      <c r="U16">
        <v>348.97500000000002</v>
      </c>
      <c r="V16">
        <v>18.3446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32.957704</v>
      </c>
      <c r="AF16">
        <v>8.8740000000000006</v>
      </c>
      <c r="AG16">
        <v>42.613199999999999</v>
      </c>
      <c r="AH16">
        <v>0</v>
      </c>
      <c r="AI16">
        <v>0</v>
      </c>
      <c r="AJ16">
        <v>0</v>
      </c>
      <c r="AK16">
        <v>53.5518</v>
      </c>
      <c r="AL16">
        <v>40.088999999999999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17.065463000000001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2102.4051950000003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359.24</v>
      </c>
      <c r="M17">
        <v>92</v>
      </c>
      <c r="N17">
        <v>118.125</v>
      </c>
      <c r="O17">
        <v>123.66562500000001</v>
      </c>
      <c r="P17">
        <v>133.27500000000001</v>
      </c>
      <c r="Q17">
        <v>6.65</v>
      </c>
      <c r="R17">
        <v>29.315300000000001</v>
      </c>
      <c r="S17">
        <v>15.07</v>
      </c>
      <c r="T17">
        <v>0</v>
      </c>
      <c r="U17">
        <v>348.97500000000002</v>
      </c>
      <c r="V17">
        <v>18.3446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9.6778399999999998</v>
      </c>
      <c r="AD17">
        <v>0</v>
      </c>
      <c r="AE17">
        <v>32.957704</v>
      </c>
      <c r="AF17">
        <v>8.8740000000000006</v>
      </c>
      <c r="AG17">
        <v>42.613199999999999</v>
      </c>
      <c r="AH17">
        <v>0</v>
      </c>
      <c r="AI17">
        <v>0</v>
      </c>
      <c r="AJ17">
        <v>0</v>
      </c>
      <c r="AK17">
        <v>53.5518</v>
      </c>
      <c r="AL17">
        <v>40.088999999999999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16.949418000000001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2111.9669900000004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359.24</v>
      </c>
      <c r="M18">
        <v>92</v>
      </c>
      <c r="N18">
        <v>118.125</v>
      </c>
      <c r="O18">
        <v>123.66562500000001</v>
      </c>
      <c r="P18">
        <v>133.27500000000001</v>
      </c>
      <c r="Q18">
        <v>6.65</v>
      </c>
      <c r="R18">
        <v>29.315300000000001</v>
      </c>
      <c r="S18">
        <v>15.07</v>
      </c>
      <c r="T18">
        <v>0</v>
      </c>
      <c r="U18">
        <v>348.97500000000002</v>
      </c>
      <c r="V18">
        <v>18.3446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3.3325</v>
      </c>
      <c r="AC18">
        <v>9.6778399999999998</v>
      </c>
      <c r="AD18">
        <v>0</v>
      </c>
      <c r="AE18">
        <v>32.957704</v>
      </c>
      <c r="AF18">
        <v>8.8740000000000006</v>
      </c>
      <c r="AG18">
        <v>42.613199999999999</v>
      </c>
      <c r="AH18">
        <v>0</v>
      </c>
      <c r="AI18">
        <v>0</v>
      </c>
      <c r="AJ18">
        <v>0</v>
      </c>
      <c r="AK18">
        <v>53.5518</v>
      </c>
      <c r="AL18">
        <v>40.088999999999999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18.015754999999999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2116.3658270000001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359.24</v>
      </c>
      <c r="M19">
        <v>92</v>
      </c>
      <c r="N19">
        <v>118.125</v>
      </c>
      <c r="O19">
        <v>123.66562500000001</v>
      </c>
      <c r="P19">
        <v>133.27500000000001</v>
      </c>
      <c r="Q19">
        <v>6.65</v>
      </c>
      <c r="R19">
        <v>29.315300000000001</v>
      </c>
      <c r="S19">
        <v>15.07</v>
      </c>
      <c r="T19">
        <v>0</v>
      </c>
      <c r="U19">
        <v>348.97500000000002</v>
      </c>
      <c r="V19">
        <v>18.3446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13.17004</v>
      </c>
      <c r="AC19">
        <v>9.6778399999999998</v>
      </c>
      <c r="AD19">
        <v>0</v>
      </c>
      <c r="AE19">
        <v>32.957704</v>
      </c>
      <c r="AF19">
        <v>8.8740000000000006</v>
      </c>
      <c r="AG19">
        <v>42.613199999999999</v>
      </c>
      <c r="AH19">
        <v>0</v>
      </c>
      <c r="AI19">
        <v>0</v>
      </c>
      <c r="AJ19">
        <v>0</v>
      </c>
      <c r="AK19">
        <v>53.5518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2113.6626170000004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359.24</v>
      </c>
      <c r="M20">
        <v>92</v>
      </c>
      <c r="N20">
        <v>118.125</v>
      </c>
      <c r="O20">
        <v>123.66562500000001</v>
      </c>
      <c r="P20">
        <v>133.27500000000001</v>
      </c>
      <c r="Q20">
        <v>7.9972000000000003</v>
      </c>
      <c r="R20">
        <v>29.315300000000001</v>
      </c>
      <c r="S20">
        <v>18.166499999999999</v>
      </c>
      <c r="T20">
        <v>0</v>
      </c>
      <c r="U20">
        <v>348.97500000000002</v>
      </c>
      <c r="V20">
        <v>18.3446</v>
      </c>
      <c r="W20">
        <v>46.399079999999998</v>
      </c>
      <c r="X20">
        <v>147.515625</v>
      </c>
      <c r="Y20">
        <v>0</v>
      </c>
      <c r="Z20">
        <v>13.041600000000001</v>
      </c>
      <c r="AA20">
        <v>0</v>
      </c>
      <c r="AB20">
        <v>13.17004</v>
      </c>
      <c r="AC20">
        <v>19.35568</v>
      </c>
      <c r="AD20">
        <v>0</v>
      </c>
      <c r="AE20">
        <v>32.957704</v>
      </c>
      <c r="AF20">
        <v>8.8740000000000006</v>
      </c>
      <c r="AG20">
        <v>42.613199999999999</v>
      </c>
      <c r="AH20">
        <v>0</v>
      </c>
      <c r="AI20">
        <v>0</v>
      </c>
      <c r="AJ20">
        <v>0</v>
      </c>
      <c r="AK20">
        <v>53.5518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2127.7841570000001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359.24</v>
      </c>
      <c r="M21">
        <v>92</v>
      </c>
      <c r="N21">
        <v>118.125</v>
      </c>
      <c r="O21">
        <v>123.66562500000001</v>
      </c>
      <c r="P21">
        <v>133.27500000000001</v>
      </c>
      <c r="Q21">
        <v>10.1389</v>
      </c>
      <c r="R21">
        <v>37.622999999999998</v>
      </c>
      <c r="S21">
        <v>23.337</v>
      </c>
      <c r="T21">
        <v>0</v>
      </c>
      <c r="U21">
        <v>348.97500000000002</v>
      </c>
      <c r="V21">
        <v>18.3446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26.34008</v>
      </c>
      <c r="AC21">
        <v>19.35568</v>
      </c>
      <c r="AD21">
        <v>0</v>
      </c>
      <c r="AE21">
        <v>32.957704</v>
      </c>
      <c r="AF21">
        <v>8.8740000000000006</v>
      </c>
      <c r="AG21">
        <v>42.613199999999999</v>
      </c>
      <c r="AH21">
        <v>18.940000000000001</v>
      </c>
      <c r="AI21">
        <v>0</v>
      </c>
      <c r="AJ21">
        <v>0</v>
      </c>
      <c r="AK21">
        <v>53.5518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2189.5634570000002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359.24</v>
      </c>
      <c r="M22">
        <v>92</v>
      </c>
      <c r="N22">
        <v>118.125</v>
      </c>
      <c r="O22">
        <v>123.66562500000001</v>
      </c>
      <c r="P22">
        <v>133.27500000000001</v>
      </c>
      <c r="Q22">
        <v>10.1389</v>
      </c>
      <c r="R22">
        <v>37.622999999999998</v>
      </c>
      <c r="S22">
        <v>23.337</v>
      </c>
      <c r="T22">
        <v>0</v>
      </c>
      <c r="U22">
        <v>348.97500000000002</v>
      </c>
      <c r="V22">
        <v>18.3446</v>
      </c>
      <c r="W22">
        <v>46.399079999999998</v>
      </c>
      <c r="X22">
        <v>147.515625</v>
      </c>
      <c r="Y22">
        <v>0</v>
      </c>
      <c r="Z22">
        <v>13.041600000000001</v>
      </c>
      <c r="AA22">
        <v>14.04936</v>
      </c>
      <c r="AB22">
        <v>26.34008</v>
      </c>
      <c r="AC22">
        <v>19.35568</v>
      </c>
      <c r="AD22">
        <v>0</v>
      </c>
      <c r="AE22">
        <v>32.957704</v>
      </c>
      <c r="AF22">
        <v>8.8740000000000006</v>
      </c>
      <c r="AG22">
        <v>42.613199999999999</v>
      </c>
      <c r="AH22">
        <v>37.880000000000003</v>
      </c>
      <c r="AI22">
        <v>0</v>
      </c>
      <c r="AJ22">
        <v>0</v>
      </c>
      <c r="AK22">
        <v>53.5518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2208.5034570000003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359.24</v>
      </c>
      <c r="M23">
        <v>92</v>
      </c>
      <c r="N23">
        <v>118.125</v>
      </c>
      <c r="O23">
        <v>123.66562500000001</v>
      </c>
      <c r="P23">
        <v>133.27500000000001</v>
      </c>
      <c r="Q23">
        <v>10.1389</v>
      </c>
      <c r="R23">
        <v>37.622999999999998</v>
      </c>
      <c r="S23">
        <v>23.337</v>
      </c>
      <c r="T23">
        <v>0</v>
      </c>
      <c r="U23">
        <v>348.97500000000002</v>
      </c>
      <c r="V23">
        <v>18.3446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19.35568</v>
      </c>
      <c r="AD23">
        <v>0</v>
      </c>
      <c r="AE23">
        <v>32.957704</v>
      </c>
      <c r="AF23">
        <v>8.8740000000000006</v>
      </c>
      <c r="AG23">
        <v>42.613199999999999</v>
      </c>
      <c r="AH23">
        <v>60.607999999999997</v>
      </c>
      <c r="AI23">
        <v>0</v>
      </c>
      <c r="AJ23">
        <v>0</v>
      </c>
      <c r="AK23">
        <v>53.5518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12.159000000000001</v>
      </c>
      <c r="AR23">
        <v>40.847999999999999</v>
      </c>
      <c r="AS23">
        <v>30.939599999999999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2264.0638170000002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359.24</v>
      </c>
      <c r="M24">
        <v>92</v>
      </c>
      <c r="N24">
        <v>118.125</v>
      </c>
      <c r="O24">
        <v>123.66562500000001</v>
      </c>
      <c r="P24">
        <v>133.27500000000001</v>
      </c>
      <c r="Q24">
        <v>10.1389</v>
      </c>
      <c r="R24">
        <v>37.622999999999998</v>
      </c>
      <c r="S24">
        <v>23.337</v>
      </c>
      <c r="T24">
        <v>0</v>
      </c>
      <c r="U24">
        <v>348.97500000000002</v>
      </c>
      <c r="V24">
        <v>18.3446</v>
      </c>
      <c r="W24">
        <v>46.399079999999998</v>
      </c>
      <c r="X24">
        <v>147.515625</v>
      </c>
      <c r="Y24">
        <v>0</v>
      </c>
      <c r="Z24">
        <v>13.041600000000001</v>
      </c>
      <c r="AA24">
        <v>28.09872</v>
      </c>
      <c r="AB24">
        <v>26.34008</v>
      </c>
      <c r="AC24">
        <v>19.35568</v>
      </c>
      <c r="AD24">
        <v>0</v>
      </c>
      <c r="AE24">
        <v>32.957704</v>
      </c>
      <c r="AF24">
        <v>8.8740000000000006</v>
      </c>
      <c r="AG24">
        <v>42.613199999999999</v>
      </c>
      <c r="AH24">
        <v>60.607999999999997</v>
      </c>
      <c r="AI24">
        <v>0</v>
      </c>
      <c r="AJ24">
        <v>0</v>
      </c>
      <c r="AK24">
        <v>53.5518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12.159000000000001</v>
      </c>
      <c r="AR24">
        <v>40.847999999999999</v>
      </c>
      <c r="AS24">
        <v>30.939599999999999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2264.0638170000002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359.24</v>
      </c>
      <c r="M25">
        <v>92</v>
      </c>
      <c r="N25">
        <v>118.125</v>
      </c>
      <c r="O25">
        <v>123.66562500000001</v>
      </c>
      <c r="P25">
        <v>133.27500000000001</v>
      </c>
      <c r="Q25">
        <v>10.1389</v>
      </c>
      <c r="R25">
        <v>37.622999999999998</v>
      </c>
      <c r="S25">
        <v>23.337</v>
      </c>
      <c r="T25">
        <v>0</v>
      </c>
      <c r="U25">
        <v>348.97500000000002</v>
      </c>
      <c r="V25">
        <v>18.3446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26.34008</v>
      </c>
      <c r="AC25">
        <v>19.35568</v>
      </c>
      <c r="AD25">
        <v>9.1149000000000004</v>
      </c>
      <c r="AE25">
        <v>32.957704</v>
      </c>
      <c r="AF25">
        <v>8.8740000000000006</v>
      </c>
      <c r="AG25">
        <v>42.613199999999999</v>
      </c>
      <c r="AH25">
        <v>93.563599999999994</v>
      </c>
      <c r="AI25">
        <v>0</v>
      </c>
      <c r="AJ25">
        <v>0</v>
      </c>
      <c r="AK25">
        <v>53.5518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12.159000000000001</v>
      </c>
      <c r="AR25">
        <v>34.223999999999997</v>
      </c>
      <c r="AS25">
        <v>30.939599999999999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2292.9895170000004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</v>
      </c>
      <c r="L26">
        <v>359.24</v>
      </c>
      <c r="M26">
        <v>92</v>
      </c>
      <c r="N26">
        <v>118.125</v>
      </c>
      <c r="O26">
        <v>123.66562500000001</v>
      </c>
      <c r="P26">
        <v>133.27500000000001</v>
      </c>
      <c r="Q26">
        <v>10.1389</v>
      </c>
      <c r="R26">
        <v>37.622999999999998</v>
      </c>
      <c r="S26">
        <v>23.337</v>
      </c>
      <c r="T26">
        <v>0</v>
      </c>
      <c r="U26">
        <v>348.97500000000002</v>
      </c>
      <c r="V26">
        <v>18.3446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26.34008</v>
      </c>
      <c r="AC26">
        <v>19.35568</v>
      </c>
      <c r="AD26">
        <v>9.1149000000000004</v>
      </c>
      <c r="AE26">
        <v>32.957704</v>
      </c>
      <c r="AF26">
        <v>8.8740000000000006</v>
      </c>
      <c r="AG26">
        <v>42.613199999999999</v>
      </c>
      <c r="AH26">
        <v>93.563599999999994</v>
      </c>
      <c r="AI26">
        <v>0</v>
      </c>
      <c r="AJ26">
        <v>0</v>
      </c>
      <c r="AK26">
        <v>53.5518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36.476999999999997</v>
      </c>
      <c r="AR26">
        <v>34.223999999999997</v>
      </c>
      <c r="AS26">
        <v>30.939599999999999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2331.3568770000002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436.39</v>
      </c>
      <c r="L27">
        <v>412.42500000000001</v>
      </c>
      <c r="M27">
        <v>92</v>
      </c>
      <c r="N27">
        <v>118.125</v>
      </c>
      <c r="O27">
        <v>123.66562500000001</v>
      </c>
      <c r="P27">
        <v>133.27500000000001</v>
      </c>
      <c r="Q27">
        <v>10.1389</v>
      </c>
      <c r="R27">
        <v>42.185428000000002</v>
      </c>
      <c r="S27">
        <v>23.337</v>
      </c>
      <c r="T27">
        <v>0</v>
      </c>
      <c r="U27">
        <v>348.97500000000002</v>
      </c>
      <c r="V27">
        <v>20.070156000000001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17.748000000000001</v>
      </c>
      <c r="AG27">
        <v>42.613199999999999</v>
      </c>
      <c r="AH27">
        <v>93.563599999999994</v>
      </c>
      <c r="AI27">
        <v>0</v>
      </c>
      <c r="AJ27">
        <v>0</v>
      </c>
      <c r="AK27">
        <v>53.5518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48.636000000000003</v>
      </c>
      <c r="AR27">
        <v>34.223999999999997</v>
      </c>
      <c r="AS27">
        <v>30.939599999999999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2483.367761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442.53</v>
      </c>
      <c r="L28">
        <v>462.42500000000001</v>
      </c>
      <c r="M28">
        <v>92</v>
      </c>
      <c r="N28">
        <v>118.125</v>
      </c>
      <c r="O28">
        <v>123.66562500000001</v>
      </c>
      <c r="P28">
        <v>133.27500000000001</v>
      </c>
      <c r="Q28">
        <v>10.91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27.3447</v>
      </c>
      <c r="AE28">
        <v>32.957704</v>
      </c>
      <c r="AF28">
        <v>26.622</v>
      </c>
      <c r="AG28">
        <v>42.613199999999999</v>
      </c>
      <c r="AH28">
        <v>93.563599999999994</v>
      </c>
      <c r="AI28">
        <v>0</v>
      </c>
      <c r="AJ28">
        <v>0</v>
      </c>
      <c r="AK28">
        <v>53.5518</v>
      </c>
      <c r="AL28">
        <v>25.564</v>
      </c>
      <c r="AM28">
        <v>15.804048</v>
      </c>
      <c r="AN28">
        <v>0.66954999999999998</v>
      </c>
      <c r="AO28">
        <v>0</v>
      </c>
      <c r="AP28">
        <v>0</v>
      </c>
      <c r="AQ28">
        <v>48.636000000000003</v>
      </c>
      <c r="AR28">
        <v>34.223999999999997</v>
      </c>
      <c r="AS28">
        <v>30.939599999999999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2598.1041450000002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475.59899999999999</v>
      </c>
      <c r="L29">
        <v>568.60136399999999</v>
      </c>
      <c r="M29">
        <v>92</v>
      </c>
      <c r="N29">
        <v>118.125</v>
      </c>
      <c r="O29">
        <v>123.66562500000001</v>
      </c>
      <c r="P29">
        <v>139.31</v>
      </c>
      <c r="Q29">
        <v>10.91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26.622</v>
      </c>
      <c r="AG29">
        <v>42.613199999999999</v>
      </c>
      <c r="AH29">
        <v>93.563599999999994</v>
      </c>
      <c r="AI29">
        <v>0</v>
      </c>
      <c r="AJ29">
        <v>0</v>
      </c>
      <c r="AK29">
        <v>53.5518</v>
      </c>
      <c r="AL29">
        <v>25.564</v>
      </c>
      <c r="AM29">
        <v>15.804048</v>
      </c>
      <c r="AN29">
        <v>0.66954999999999998</v>
      </c>
      <c r="AO29">
        <v>0</v>
      </c>
      <c r="AP29">
        <v>0</v>
      </c>
      <c r="AQ29">
        <v>48.636000000000003</v>
      </c>
      <c r="AR29">
        <v>34.223999999999997</v>
      </c>
      <c r="AS29">
        <v>30.939599999999999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2743.447917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481.88900000000001</v>
      </c>
      <c r="L30">
        <v>650.65389900000002</v>
      </c>
      <c r="M30">
        <v>92</v>
      </c>
      <c r="N30">
        <v>118.125</v>
      </c>
      <c r="O30">
        <v>123.66562500000001</v>
      </c>
      <c r="P30">
        <v>139.31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26.622</v>
      </c>
      <c r="AG30">
        <v>42.613199999999999</v>
      </c>
      <c r="AH30">
        <v>93.563599999999994</v>
      </c>
      <c r="AI30">
        <v>0</v>
      </c>
      <c r="AJ30">
        <v>0</v>
      </c>
      <c r="AK30">
        <v>53.5518</v>
      </c>
      <c r="AL30">
        <v>25.564</v>
      </c>
      <c r="AM30">
        <v>15.804048</v>
      </c>
      <c r="AN30">
        <v>0.66954999999999998</v>
      </c>
      <c r="AO30">
        <v>0</v>
      </c>
      <c r="AP30">
        <v>0</v>
      </c>
      <c r="AQ30">
        <v>48.636000000000003</v>
      </c>
      <c r="AR30">
        <v>34.223999999999997</v>
      </c>
      <c r="AS30">
        <v>30.939599999999999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2831.7904520000002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462.21</v>
      </c>
      <c r="L31">
        <v>590.65389900000002</v>
      </c>
      <c r="M31">
        <v>92</v>
      </c>
      <c r="N31">
        <v>118.125</v>
      </c>
      <c r="O31">
        <v>123.66562500000001</v>
      </c>
      <c r="P31">
        <v>139.31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26.622</v>
      </c>
      <c r="AG31">
        <v>42.613199999999999</v>
      </c>
      <c r="AH31">
        <v>93.563599999999994</v>
      </c>
      <c r="AI31">
        <v>0</v>
      </c>
      <c r="AJ31">
        <v>0</v>
      </c>
      <c r="AK31">
        <v>53.5518</v>
      </c>
      <c r="AL31">
        <v>25.564</v>
      </c>
      <c r="AM31">
        <v>15.804048</v>
      </c>
      <c r="AN31">
        <v>0.66954999999999998</v>
      </c>
      <c r="AO31">
        <v>0</v>
      </c>
      <c r="AP31">
        <v>0</v>
      </c>
      <c r="AQ31">
        <v>48.636000000000003</v>
      </c>
      <c r="AR31">
        <v>34.223999999999997</v>
      </c>
      <c r="AS31">
        <v>30.939599999999999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2752.1114519999996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476.19</v>
      </c>
      <c r="L32">
        <v>474.6551</v>
      </c>
      <c r="M32">
        <v>92</v>
      </c>
      <c r="N32">
        <v>118.125</v>
      </c>
      <c r="O32">
        <v>123.66562500000001</v>
      </c>
      <c r="P32">
        <v>139.31</v>
      </c>
      <c r="Q32">
        <v>10.91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26.622</v>
      </c>
      <c r="AG32">
        <v>42.613199999999999</v>
      </c>
      <c r="AH32">
        <v>93.563599999999994</v>
      </c>
      <c r="AI32">
        <v>0</v>
      </c>
      <c r="AJ32">
        <v>0</v>
      </c>
      <c r="AK32">
        <v>53.5518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48.636000000000003</v>
      </c>
      <c r="AR32">
        <v>34.223999999999997</v>
      </c>
      <c r="AS32">
        <v>30.939599999999999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2650.0926530000002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430.38</v>
      </c>
      <c r="L33">
        <v>422.42500000000001</v>
      </c>
      <c r="M33">
        <v>92</v>
      </c>
      <c r="N33">
        <v>118.125</v>
      </c>
      <c r="O33">
        <v>123.66562500000001</v>
      </c>
      <c r="P33">
        <v>139.31</v>
      </c>
      <c r="Q33">
        <v>10.91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26.622</v>
      </c>
      <c r="AG33">
        <v>42.613199999999999</v>
      </c>
      <c r="AH33">
        <v>93.563599999999994</v>
      </c>
      <c r="AI33">
        <v>0</v>
      </c>
      <c r="AJ33">
        <v>0</v>
      </c>
      <c r="AK33">
        <v>53.5518</v>
      </c>
      <c r="AL33">
        <v>25.564</v>
      </c>
      <c r="AM33">
        <v>15.804048</v>
      </c>
      <c r="AN33">
        <v>0.66954999999999998</v>
      </c>
      <c r="AO33">
        <v>0</v>
      </c>
      <c r="AP33">
        <v>0</v>
      </c>
      <c r="AQ33">
        <v>48.636000000000003</v>
      </c>
      <c r="AR33">
        <v>40.847999999999999</v>
      </c>
      <c r="AS33">
        <v>30.939599999999999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2558.6765529999998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453.81</v>
      </c>
      <c r="L34">
        <v>432.42500000000001</v>
      </c>
      <c r="M34">
        <v>92</v>
      </c>
      <c r="N34">
        <v>118.125</v>
      </c>
      <c r="O34">
        <v>123.66562500000001</v>
      </c>
      <c r="P34">
        <v>139.31</v>
      </c>
      <c r="Q34">
        <v>10.1389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18.043800000000001</v>
      </c>
      <c r="AG34">
        <v>42.613199999999999</v>
      </c>
      <c r="AH34">
        <v>93.563599999999994</v>
      </c>
      <c r="AI34">
        <v>0</v>
      </c>
      <c r="AJ34">
        <v>0</v>
      </c>
      <c r="AK34">
        <v>53.5518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48.636000000000003</v>
      </c>
      <c r="AR34">
        <v>40.847999999999999</v>
      </c>
      <c r="AS34">
        <v>30.939599999999999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2550.8724889999999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475</v>
      </c>
      <c r="L35">
        <v>432.42500000000001</v>
      </c>
      <c r="M35">
        <v>92</v>
      </c>
      <c r="N35">
        <v>118.125</v>
      </c>
      <c r="O35">
        <v>123.66562500000001</v>
      </c>
      <c r="P35">
        <v>139.31</v>
      </c>
      <c r="Q35">
        <v>10.1389</v>
      </c>
      <c r="R35">
        <v>42.390099999999997</v>
      </c>
      <c r="S35">
        <v>23.337</v>
      </c>
      <c r="T35">
        <v>0</v>
      </c>
      <c r="U35">
        <v>348.97500000000002</v>
      </c>
      <c r="V35">
        <v>20.73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39.510120000000001</v>
      </c>
      <c r="AC35">
        <v>19.35568</v>
      </c>
      <c r="AD35">
        <v>9.1360360000000007</v>
      </c>
      <c r="AE35">
        <v>32.957704</v>
      </c>
      <c r="AF35">
        <v>8.8740000000000006</v>
      </c>
      <c r="AG35">
        <v>42.613199999999999</v>
      </c>
      <c r="AH35">
        <v>60.607999999999997</v>
      </c>
      <c r="AI35">
        <v>0</v>
      </c>
      <c r="AJ35">
        <v>0</v>
      </c>
      <c r="AK35">
        <v>53.5518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48.636000000000003</v>
      </c>
      <c r="AR35">
        <v>34.223999999999997</v>
      </c>
      <c r="AS35">
        <v>30.939599999999999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2511.1239529999998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475</v>
      </c>
      <c r="L36">
        <v>412.42500000000001</v>
      </c>
      <c r="M36">
        <v>92</v>
      </c>
      <c r="N36">
        <v>118.125</v>
      </c>
      <c r="O36">
        <v>123.66562500000001</v>
      </c>
      <c r="P36">
        <v>139.31</v>
      </c>
      <c r="Q36">
        <v>10.1389</v>
      </c>
      <c r="R36">
        <v>42.390099999999997</v>
      </c>
      <c r="S36">
        <v>23.337</v>
      </c>
      <c r="T36">
        <v>0</v>
      </c>
      <c r="U36">
        <v>348.97500000000002</v>
      </c>
      <c r="V36">
        <v>20.73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39.510120000000001</v>
      </c>
      <c r="AC36">
        <v>19.35568</v>
      </c>
      <c r="AD36">
        <v>0</v>
      </c>
      <c r="AE36">
        <v>32.957704</v>
      </c>
      <c r="AF36">
        <v>8.8740000000000006</v>
      </c>
      <c r="AG36">
        <v>42.613199999999999</v>
      </c>
      <c r="AH36">
        <v>60.607999999999997</v>
      </c>
      <c r="AI36">
        <v>0</v>
      </c>
      <c r="AJ36">
        <v>0</v>
      </c>
      <c r="AK36">
        <v>53.5518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48.636000000000003</v>
      </c>
      <c r="AR36">
        <v>34.223999999999997</v>
      </c>
      <c r="AS36">
        <v>30.939599999999999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2481.9879169999999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520</v>
      </c>
      <c r="L37">
        <v>397.42500000000001</v>
      </c>
      <c r="M37">
        <v>92</v>
      </c>
      <c r="N37">
        <v>118.125</v>
      </c>
      <c r="O37">
        <v>123.66562500000001</v>
      </c>
      <c r="P37">
        <v>139.31</v>
      </c>
      <c r="Q37">
        <v>10.1389</v>
      </c>
      <c r="R37">
        <v>37.637628999999997</v>
      </c>
      <c r="S37">
        <v>23.337</v>
      </c>
      <c r="T37">
        <v>0</v>
      </c>
      <c r="U37">
        <v>348.97500000000002</v>
      </c>
      <c r="V37">
        <v>20.73</v>
      </c>
      <c r="W37">
        <v>46.399079999999998</v>
      </c>
      <c r="X37">
        <v>147.515625</v>
      </c>
      <c r="Y37">
        <v>0</v>
      </c>
      <c r="Z37">
        <v>6.5208000000000004</v>
      </c>
      <c r="AA37">
        <v>42.14808</v>
      </c>
      <c r="AB37">
        <v>39.510120000000001</v>
      </c>
      <c r="AC37">
        <v>19.35568</v>
      </c>
      <c r="AD37">
        <v>0</v>
      </c>
      <c r="AE37">
        <v>32.957704</v>
      </c>
      <c r="AF37">
        <v>8.8740000000000006</v>
      </c>
      <c r="AG37">
        <v>42.613199999999999</v>
      </c>
      <c r="AH37">
        <v>60.607999999999997</v>
      </c>
      <c r="AI37">
        <v>0</v>
      </c>
      <c r="AJ37">
        <v>0</v>
      </c>
      <c r="AK37">
        <v>53.5518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36.476999999999997</v>
      </c>
      <c r="AR37">
        <v>34.223999999999997</v>
      </c>
      <c r="AS37">
        <v>30.939599999999999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2495.0764459999996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545.07000000000005</v>
      </c>
      <c r="L38">
        <v>382.42500000000001</v>
      </c>
      <c r="M38">
        <v>92</v>
      </c>
      <c r="N38">
        <v>118.125</v>
      </c>
      <c r="O38">
        <v>123.66562500000001</v>
      </c>
      <c r="P38">
        <v>139.31</v>
      </c>
      <c r="Q38">
        <v>10.1389</v>
      </c>
      <c r="R38">
        <v>37.622999999999998</v>
      </c>
      <c r="S38">
        <v>23.337</v>
      </c>
      <c r="T38">
        <v>0</v>
      </c>
      <c r="U38">
        <v>348.97500000000002</v>
      </c>
      <c r="V38">
        <v>18.3446</v>
      </c>
      <c r="W38">
        <v>46.399079999999998</v>
      </c>
      <c r="X38">
        <v>147.515625</v>
      </c>
      <c r="Y38">
        <v>0</v>
      </c>
      <c r="Z38">
        <v>6.5208000000000004</v>
      </c>
      <c r="AA38">
        <v>42.14808</v>
      </c>
      <c r="AB38">
        <v>39.510120000000001</v>
      </c>
      <c r="AC38">
        <v>19.35568</v>
      </c>
      <c r="AD38">
        <v>0</v>
      </c>
      <c r="AE38">
        <v>32.957704</v>
      </c>
      <c r="AF38">
        <v>8.8740000000000006</v>
      </c>
      <c r="AG38">
        <v>42.613199999999999</v>
      </c>
      <c r="AH38">
        <v>60.607999999999997</v>
      </c>
      <c r="AI38">
        <v>0</v>
      </c>
      <c r="AJ38">
        <v>0</v>
      </c>
      <c r="AK38">
        <v>53.5518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36.476999999999997</v>
      </c>
      <c r="AR38">
        <v>34.223999999999997</v>
      </c>
      <c r="AS38">
        <v>30.939599999999999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2502.7464169999998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542.54</v>
      </c>
      <c r="L39">
        <v>382.42500000000001</v>
      </c>
      <c r="M39">
        <v>92</v>
      </c>
      <c r="N39">
        <v>118.125</v>
      </c>
      <c r="O39">
        <v>123.66562500000001</v>
      </c>
      <c r="P39">
        <v>139.31</v>
      </c>
      <c r="Q39">
        <v>10.1389</v>
      </c>
      <c r="R39">
        <v>37.622999999999998</v>
      </c>
      <c r="S39">
        <v>23.337</v>
      </c>
      <c r="T39">
        <v>0</v>
      </c>
      <c r="U39">
        <v>348.97500000000002</v>
      </c>
      <c r="V39">
        <v>18.3446</v>
      </c>
      <c r="W39">
        <v>46.399079999999998</v>
      </c>
      <c r="X39">
        <v>147.515625</v>
      </c>
      <c r="Y39">
        <v>0</v>
      </c>
      <c r="Z39">
        <v>13.041600000000001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42.613199999999999</v>
      </c>
      <c r="AH39">
        <v>60.607999999999997</v>
      </c>
      <c r="AI39">
        <v>0</v>
      </c>
      <c r="AJ39">
        <v>0</v>
      </c>
      <c r="AK39">
        <v>53.5518</v>
      </c>
      <c r="AL39">
        <v>25.564</v>
      </c>
      <c r="AM39">
        <v>15.804048</v>
      </c>
      <c r="AN39">
        <v>0</v>
      </c>
      <c r="AO39">
        <v>0</v>
      </c>
      <c r="AP39">
        <v>0</v>
      </c>
      <c r="AQ39">
        <v>36.476999999999997</v>
      </c>
      <c r="AR39">
        <v>34.223999999999997</v>
      </c>
      <c r="AS39">
        <v>30.939599999999999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2476.4187750000001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528.98</v>
      </c>
      <c r="L40">
        <v>402.42500000000001</v>
      </c>
      <c r="M40">
        <v>92</v>
      </c>
      <c r="N40">
        <v>118.125</v>
      </c>
      <c r="O40">
        <v>123.66562500000001</v>
      </c>
      <c r="P40">
        <v>139.31</v>
      </c>
      <c r="Q40">
        <v>10.1389</v>
      </c>
      <c r="R40">
        <v>37.622999999999998</v>
      </c>
      <c r="S40">
        <v>23.337</v>
      </c>
      <c r="T40">
        <v>0</v>
      </c>
      <c r="U40">
        <v>348.97500000000002</v>
      </c>
      <c r="V40">
        <v>18.3446</v>
      </c>
      <c r="W40">
        <v>46.399079999999998</v>
      </c>
      <c r="X40">
        <v>147.515625</v>
      </c>
      <c r="Y40">
        <v>0</v>
      </c>
      <c r="Z40">
        <v>13.041600000000001</v>
      </c>
      <c r="AA40">
        <v>42.14808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42.613199999999999</v>
      </c>
      <c r="AH40">
        <v>60.607999999999997</v>
      </c>
      <c r="AI40">
        <v>0</v>
      </c>
      <c r="AJ40">
        <v>0</v>
      </c>
      <c r="AK40">
        <v>53.5518</v>
      </c>
      <c r="AL40">
        <v>40.088999999999999</v>
      </c>
      <c r="AM40">
        <v>15.804048</v>
      </c>
      <c r="AN40">
        <v>0</v>
      </c>
      <c r="AO40">
        <v>0</v>
      </c>
      <c r="AP40">
        <v>0</v>
      </c>
      <c r="AQ40">
        <v>24.318000000000001</v>
      </c>
      <c r="AR40">
        <v>34.223999999999997</v>
      </c>
      <c r="AS40">
        <v>30.939599999999999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2485.2247750000001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516.82000000000005</v>
      </c>
      <c r="L41">
        <v>402.42500000000001</v>
      </c>
      <c r="M41">
        <v>92</v>
      </c>
      <c r="N41">
        <v>118.125</v>
      </c>
      <c r="O41">
        <v>123.66562500000001</v>
      </c>
      <c r="P41">
        <v>139.31</v>
      </c>
      <c r="Q41">
        <v>10.1389</v>
      </c>
      <c r="R41">
        <v>37.622999999999998</v>
      </c>
      <c r="S41">
        <v>23.337</v>
      </c>
      <c r="T41">
        <v>0</v>
      </c>
      <c r="U41">
        <v>348.97500000000002</v>
      </c>
      <c r="V41">
        <v>18.3446</v>
      </c>
      <c r="W41">
        <v>46.399079999999998</v>
      </c>
      <c r="X41">
        <v>147.515625</v>
      </c>
      <c r="Y41">
        <v>0</v>
      </c>
      <c r="Z41">
        <v>13.041600000000001</v>
      </c>
      <c r="AA41">
        <v>42.119639999999997</v>
      </c>
      <c r="AB41">
        <v>26.34008</v>
      </c>
      <c r="AC41">
        <v>9.6778399999999998</v>
      </c>
      <c r="AD41">
        <v>0</v>
      </c>
      <c r="AE41">
        <v>16.478852</v>
      </c>
      <c r="AF41">
        <v>8.8740000000000006</v>
      </c>
      <c r="AG41">
        <v>42.613199999999999</v>
      </c>
      <c r="AH41">
        <v>37.880000000000003</v>
      </c>
      <c r="AI41">
        <v>0</v>
      </c>
      <c r="AJ41">
        <v>0</v>
      </c>
      <c r="AK41">
        <v>53.5518</v>
      </c>
      <c r="AL41">
        <v>40.088999999999999</v>
      </c>
      <c r="AM41">
        <v>15.804048</v>
      </c>
      <c r="AN41">
        <v>0</v>
      </c>
      <c r="AO41">
        <v>0</v>
      </c>
      <c r="AP41">
        <v>0</v>
      </c>
      <c r="AQ41">
        <v>24.318000000000001</v>
      </c>
      <c r="AR41">
        <v>34.223999999999997</v>
      </c>
      <c r="AS41">
        <v>30.939599999999999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2440.6304950000003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497.53</v>
      </c>
      <c r="L42">
        <v>412.42500000000001</v>
      </c>
      <c r="M42">
        <v>92</v>
      </c>
      <c r="N42">
        <v>118.125</v>
      </c>
      <c r="O42">
        <v>123.66562500000001</v>
      </c>
      <c r="P42">
        <v>139.31</v>
      </c>
      <c r="Q42">
        <v>10.1389</v>
      </c>
      <c r="R42">
        <v>37.622999999999998</v>
      </c>
      <c r="S42">
        <v>23.337</v>
      </c>
      <c r="T42">
        <v>0</v>
      </c>
      <c r="U42">
        <v>348.97500000000002</v>
      </c>
      <c r="V42">
        <v>18.3446</v>
      </c>
      <c r="W42">
        <v>46.399079999999998</v>
      </c>
      <c r="X42">
        <v>147.515625</v>
      </c>
      <c r="Y42">
        <v>0</v>
      </c>
      <c r="Z42">
        <v>13.041600000000001</v>
      </c>
      <c r="AA42">
        <v>28.045000000000002</v>
      </c>
      <c r="AB42">
        <v>13.17004</v>
      </c>
      <c r="AC42">
        <v>9.6778399999999998</v>
      </c>
      <c r="AD42">
        <v>0</v>
      </c>
      <c r="AE42">
        <v>16.478852</v>
      </c>
      <c r="AF42">
        <v>8.8740000000000006</v>
      </c>
      <c r="AG42">
        <v>42.613199999999999</v>
      </c>
      <c r="AH42">
        <v>18.940000000000001</v>
      </c>
      <c r="AI42">
        <v>0</v>
      </c>
      <c r="AJ42">
        <v>0</v>
      </c>
      <c r="AK42">
        <v>53.5518</v>
      </c>
      <c r="AL42">
        <v>40.088999999999999</v>
      </c>
      <c r="AM42">
        <v>15.804048</v>
      </c>
      <c r="AN42">
        <v>0</v>
      </c>
      <c r="AO42">
        <v>0</v>
      </c>
      <c r="AP42">
        <v>0</v>
      </c>
      <c r="AQ42">
        <v>12.159000000000001</v>
      </c>
      <c r="AR42">
        <v>34.223999999999997</v>
      </c>
      <c r="AS42">
        <v>30.939599999999999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2372.9968149999995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463.61</v>
      </c>
      <c r="L43">
        <v>412.42500000000001</v>
      </c>
      <c r="M43">
        <v>92</v>
      </c>
      <c r="N43">
        <v>118.125</v>
      </c>
      <c r="O43">
        <v>123.66562500000001</v>
      </c>
      <c r="P43">
        <v>139.31</v>
      </c>
      <c r="Q43">
        <v>10.1389</v>
      </c>
      <c r="R43">
        <v>37.622999999999998</v>
      </c>
      <c r="S43">
        <v>23.337</v>
      </c>
      <c r="T43">
        <v>0</v>
      </c>
      <c r="U43">
        <v>348.97500000000002</v>
      </c>
      <c r="V43">
        <v>18.3446</v>
      </c>
      <c r="W43">
        <v>46.399079999999998</v>
      </c>
      <c r="X43">
        <v>147.515625</v>
      </c>
      <c r="Y43">
        <v>0</v>
      </c>
      <c r="Z43">
        <v>13.041600000000001</v>
      </c>
      <c r="AA43">
        <v>13.824999999999999</v>
      </c>
      <c r="AB43">
        <v>13.17004</v>
      </c>
      <c r="AC43">
        <v>9.6778399999999998</v>
      </c>
      <c r="AD43">
        <v>0</v>
      </c>
      <c r="AE43">
        <v>16.478852</v>
      </c>
      <c r="AF43">
        <v>8.8740000000000006</v>
      </c>
      <c r="AG43">
        <v>42.613199999999999</v>
      </c>
      <c r="AH43">
        <v>0</v>
      </c>
      <c r="AI43">
        <v>0</v>
      </c>
      <c r="AJ43">
        <v>0</v>
      </c>
      <c r="AK43">
        <v>53.5518</v>
      </c>
      <c r="AL43">
        <v>40.088999999999999</v>
      </c>
      <c r="AM43">
        <v>15.804048</v>
      </c>
      <c r="AN43">
        <v>0</v>
      </c>
      <c r="AO43">
        <v>0</v>
      </c>
      <c r="AP43">
        <v>0</v>
      </c>
      <c r="AQ43">
        <v>12.159000000000001</v>
      </c>
      <c r="AR43">
        <v>40.847999999999999</v>
      </c>
      <c r="AS43">
        <v>30.939599999999999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2312.5408149999998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458.01</v>
      </c>
      <c r="L44">
        <v>412.42500000000001</v>
      </c>
      <c r="M44">
        <v>92</v>
      </c>
      <c r="N44">
        <v>118.125</v>
      </c>
      <c r="O44">
        <v>123.66562500000001</v>
      </c>
      <c r="P44">
        <v>139.31</v>
      </c>
      <c r="Q44">
        <v>10.1389</v>
      </c>
      <c r="R44">
        <v>37.622999999999998</v>
      </c>
      <c r="S44">
        <v>23.337</v>
      </c>
      <c r="T44">
        <v>0</v>
      </c>
      <c r="U44">
        <v>348.97500000000002</v>
      </c>
      <c r="V44">
        <v>18.3446</v>
      </c>
      <c r="W44">
        <v>46.399079999999998</v>
      </c>
      <c r="X44">
        <v>147.515625</v>
      </c>
      <c r="Y44">
        <v>0</v>
      </c>
      <c r="Z44">
        <v>13.041600000000001</v>
      </c>
      <c r="AA44">
        <v>13.824999999999999</v>
      </c>
      <c r="AB44">
        <v>13.17004</v>
      </c>
      <c r="AC44">
        <v>9.6778399999999998</v>
      </c>
      <c r="AD44">
        <v>0</v>
      </c>
      <c r="AE44">
        <v>16.478852</v>
      </c>
      <c r="AF44">
        <v>8.8740000000000006</v>
      </c>
      <c r="AG44">
        <v>42.613199999999999</v>
      </c>
      <c r="AH44">
        <v>0</v>
      </c>
      <c r="AI44">
        <v>0</v>
      </c>
      <c r="AJ44">
        <v>0</v>
      </c>
      <c r="AK44">
        <v>53.5518</v>
      </c>
      <c r="AL44">
        <v>40.088999999999999</v>
      </c>
      <c r="AM44">
        <v>15.804048</v>
      </c>
      <c r="AN44">
        <v>0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2294.7818149999994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452.27</v>
      </c>
      <c r="L45">
        <v>412.42500000000001</v>
      </c>
      <c r="M45">
        <v>92</v>
      </c>
      <c r="N45">
        <v>118.125</v>
      </c>
      <c r="O45">
        <v>123.66562500000001</v>
      </c>
      <c r="P45">
        <v>139.31</v>
      </c>
      <c r="Q45">
        <v>10.1389</v>
      </c>
      <c r="R45">
        <v>37.622999999999998</v>
      </c>
      <c r="S45">
        <v>23.337</v>
      </c>
      <c r="T45">
        <v>0</v>
      </c>
      <c r="U45">
        <v>348.97500000000002</v>
      </c>
      <c r="V45">
        <v>18.3446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42.613199999999999</v>
      </c>
      <c r="AH45">
        <v>0</v>
      </c>
      <c r="AI45">
        <v>0</v>
      </c>
      <c r="AJ45">
        <v>0</v>
      </c>
      <c r="AK45">
        <v>53.5518</v>
      </c>
      <c r="AL45">
        <v>40.088999999999999</v>
      </c>
      <c r="AM45">
        <v>15.804048</v>
      </c>
      <c r="AN45">
        <v>0</v>
      </c>
      <c r="AO45">
        <v>0</v>
      </c>
      <c r="AP45">
        <v>0.89670000000000005</v>
      </c>
      <c r="AQ45">
        <v>0</v>
      </c>
      <c r="AR45">
        <v>35.328000000000003</v>
      </c>
      <c r="AS45">
        <v>30.939599999999999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2260.9156749999997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425.08</v>
      </c>
      <c r="L46">
        <v>392.42500000000001</v>
      </c>
      <c r="M46">
        <v>92</v>
      </c>
      <c r="N46">
        <v>118.125</v>
      </c>
      <c r="O46">
        <v>123.66562500000001</v>
      </c>
      <c r="P46">
        <v>139.31</v>
      </c>
      <c r="Q46">
        <v>10.1389</v>
      </c>
      <c r="R46">
        <v>37.622999999999998</v>
      </c>
      <c r="S46">
        <v>23.337</v>
      </c>
      <c r="T46">
        <v>0</v>
      </c>
      <c r="U46">
        <v>348.97500000000002</v>
      </c>
      <c r="V46">
        <v>18.3446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42.613199999999999</v>
      </c>
      <c r="AH46">
        <v>0</v>
      </c>
      <c r="AI46">
        <v>0</v>
      </c>
      <c r="AJ46">
        <v>0</v>
      </c>
      <c r="AK46">
        <v>53.5518</v>
      </c>
      <c r="AL46">
        <v>40.088999999999999</v>
      </c>
      <c r="AM46">
        <v>15.804048</v>
      </c>
      <c r="AN46">
        <v>0</v>
      </c>
      <c r="AO46">
        <v>0</v>
      </c>
      <c r="AP46">
        <v>0.89670000000000005</v>
      </c>
      <c r="AQ46">
        <v>0</v>
      </c>
      <c r="AR46">
        <v>35.328000000000003</v>
      </c>
      <c r="AS46">
        <v>30.939599999999999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2213.7256749999997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426.12</v>
      </c>
      <c r="L47">
        <v>392.42500000000001</v>
      </c>
      <c r="M47">
        <v>92</v>
      </c>
      <c r="N47">
        <v>118.125</v>
      </c>
      <c r="O47">
        <v>123.66562500000001</v>
      </c>
      <c r="P47">
        <v>139.31</v>
      </c>
      <c r="Q47">
        <v>10.1389</v>
      </c>
      <c r="R47">
        <v>37.622999999999998</v>
      </c>
      <c r="S47">
        <v>23.337</v>
      </c>
      <c r="T47">
        <v>0</v>
      </c>
      <c r="U47">
        <v>348.97500000000002</v>
      </c>
      <c r="V47">
        <v>18.3446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13.17004</v>
      </c>
      <c r="AC47">
        <v>0</v>
      </c>
      <c r="AD47">
        <v>0</v>
      </c>
      <c r="AE47">
        <v>0</v>
      </c>
      <c r="AF47">
        <v>8.8740000000000006</v>
      </c>
      <c r="AG47">
        <v>42.613199999999999</v>
      </c>
      <c r="AH47">
        <v>0</v>
      </c>
      <c r="AI47">
        <v>0</v>
      </c>
      <c r="AJ47">
        <v>0</v>
      </c>
      <c r="AK47">
        <v>53.5518</v>
      </c>
      <c r="AL47">
        <v>40.088999999999999</v>
      </c>
      <c r="AM47">
        <v>15.804048</v>
      </c>
      <c r="AN47">
        <v>0</v>
      </c>
      <c r="AO47">
        <v>0</v>
      </c>
      <c r="AP47">
        <v>6.6612</v>
      </c>
      <c r="AQ47">
        <v>0</v>
      </c>
      <c r="AR47">
        <v>35.328000000000003</v>
      </c>
      <c r="AS47">
        <v>30.939599999999999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2204.0513229999997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418.84</v>
      </c>
      <c r="L48">
        <v>382.42500000000001</v>
      </c>
      <c r="M48">
        <v>92</v>
      </c>
      <c r="N48">
        <v>118.125</v>
      </c>
      <c r="O48">
        <v>123.66562500000001</v>
      </c>
      <c r="P48">
        <v>139.31</v>
      </c>
      <c r="Q48">
        <v>10.1389</v>
      </c>
      <c r="R48">
        <v>37.622999999999998</v>
      </c>
      <c r="S48">
        <v>23.337</v>
      </c>
      <c r="T48">
        <v>0</v>
      </c>
      <c r="U48">
        <v>348.97500000000002</v>
      </c>
      <c r="V48">
        <v>18.3446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13.17004</v>
      </c>
      <c r="AC48">
        <v>0</v>
      </c>
      <c r="AD48">
        <v>0</v>
      </c>
      <c r="AE48">
        <v>0</v>
      </c>
      <c r="AF48">
        <v>8.8740000000000006</v>
      </c>
      <c r="AG48">
        <v>42.613199999999999</v>
      </c>
      <c r="AH48">
        <v>0</v>
      </c>
      <c r="AI48">
        <v>0</v>
      </c>
      <c r="AJ48">
        <v>0</v>
      </c>
      <c r="AK48">
        <v>53.5518</v>
      </c>
      <c r="AL48">
        <v>40.088999999999999</v>
      </c>
      <c r="AM48">
        <v>15.804048</v>
      </c>
      <c r="AN48">
        <v>0</v>
      </c>
      <c r="AO48">
        <v>0</v>
      </c>
      <c r="AP48">
        <v>6.6612</v>
      </c>
      <c r="AQ48">
        <v>0</v>
      </c>
      <c r="AR48">
        <v>35.328000000000003</v>
      </c>
      <c r="AS48">
        <v>30.939599999999999</v>
      </c>
      <c r="AT48">
        <v>18.319289000000001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2185.0906069999996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406.36</v>
      </c>
      <c r="L49">
        <v>372.42500000000001</v>
      </c>
      <c r="M49">
        <v>92</v>
      </c>
      <c r="N49">
        <v>118.125</v>
      </c>
      <c r="O49">
        <v>123.66562500000001</v>
      </c>
      <c r="P49">
        <v>139.31</v>
      </c>
      <c r="Q49">
        <v>10.1389</v>
      </c>
      <c r="R49">
        <v>37.622999999999998</v>
      </c>
      <c r="S49">
        <v>23.337</v>
      </c>
      <c r="T49">
        <v>0</v>
      </c>
      <c r="U49">
        <v>348.97500000000002</v>
      </c>
      <c r="V49">
        <v>18.3446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13.17004</v>
      </c>
      <c r="AC49">
        <v>0</v>
      </c>
      <c r="AD49">
        <v>0</v>
      </c>
      <c r="AE49">
        <v>0</v>
      </c>
      <c r="AF49">
        <v>8.8740000000000006</v>
      </c>
      <c r="AG49">
        <v>42.613199999999999</v>
      </c>
      <c r="AH49">
        <v>0</v>
      </c>
      <c r="AI49">
        <v>0</v>
      </c>
      <c r="AJ49">
        <v>0</v>
      </c>
      <c r="AK49">
        <v>53.5518</v>
      </c>
      <c r="AL49">
        <v>40.088999999999999</v>
      </c>
      <c r="AM49">
        <v>15.804048</v>
      </c>
      <c r="AN49">
        <v>0</v>
      </c>
      <c r="AO49">
        <v>0</v>
      </c>
      <c r="AP49">
        <v>6.6612</v>
      </c>
      <c r="AQ49">
        <v>0</v>
      </c>
      <c r="AR49">
        <v>35.328000000000003</v>
      </c>
      <c r="AS49">
        <v>30.939599999999999</v>
      </c>
      <c r="AT49">
        <v>19.444118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2163.7354359999999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</v>
      </c>
      <c r="L50">
        <v>362.42500000000001</v>
      </c>
      <c r="M50">
        <v>92</v>
      </c>
      <c r="N50">
        <v>118.125</v>
      </c>
      <c r="O50">
        <v>123.66562500000001</v>
      </c>
      <c r="P50">
        <v>139.31</v>
      </c>
      <c r="Q50">
        <v>10.1389</v>
      </c>
      <c r="R50">
        <v>37.622999999999998</v>
      </c>
      <c r="S50">
        <v>23.337</v>
      </c>
      <c r="T50">
        <v>0</v>
      </c>
      <c r="U50">
        <v>348.97500000000002</v>
      </c>
      <c r="V50">
        <v>18.3446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42.613199999999999</v>
      </c>
      <c r="AH50">
        <v>0</v>
      </c>
      <c r="AI50">
        <v>0</v>
      </c>
      <c r="AJ50">
        <v>0</v>
      </c>
      <c r="AK50">
        <v>53.5518</v>
      </c>
      <c r="AL50">
        <v>40.088999999999999</v>
      </c>
      <c r="AM50">
        <v>15.804048</v>
      </c>
      <c r="AN50">
        <v>0</v>
      </c>
      <c r="AO50">
        <v>0</v>
      </c>
      <c r="AP50">
        <v>6.6612</v>
      </c>
      <c r="AQ50">
        <v>0</v>
      </c>
      <c r="AR50">
        <v>35.328000000000003</v>
      </c>
      <c r="AS50">
        <v>30.939599999999999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2108.7612829999998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</v>
      </c>
      <c r="L51">
        <v>362.42500000000001</v>
      </c>
      <c r="M51">
        <v>92</v>
      </c>
      <c r="N51">
        <v>118.125</v>
      </c>
      <c r="O51">
        <v>123.66562500000001</v>
      </c>
      <c r="P51">
        <v>139.31</v>
      </c>
      <c r="Q51">
        <v>10.1389</v>
      </c>
      <c r="R51">
        <v>37.622999999999998</v>
      </c>
      <c r="S51">
        <v>23.337</v>
      </c>
      <c r="T51">
        <v>0</v>
      </c>
      <c r="U51">
        <v>348.97500000000002</v>
      </c>
      <c r="V51">
        <v>18.3446</v>
      </c>
      <c r="W51">
        <v>39.614400000000003</v>
      </c>
      <c r="X51">
        <v>128.04990000000001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42.613199999999999</v>
      </c>
      <c r="AH51">
        <v>0</v>
      </c>
      <c r="AI51">
        <v>0</v>
      </c>
      <c r="AJ51">
        <v>0</v>
      </c>
      <c r="AK51">
        <v>53.5518</v>
      </c>
      <c r="AL51">
        <v>40.088999999999999</v>
      </c>
      <c r="AM51">
        <v>15.804048</v>
      </c>
      <c r="AN51">
        <v>0</v>
      </c>
      <c r="AO51">
        <v>0</v>
      </c>
      <c r="AP51">
        <v>6.6612</v>
      </c>
      <c r="AQ51">
        <v>0</v>
      </c>
      <c r="AR51">
        <v>35.328000000000003</v>
      </c>
      <c r="AS51">
        <v>30.939599999999999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2082.5108779999996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</v>
      </c>
      <c r="L52">
        <v>362.42500000000001</v>
      </c>
      <c r="M52">
        <v>92</v>
      </c>
      <c r="N52">
        <v>118.125</v>
      </c>
      <c r="O52">
        <v>123.66562500000001</v>
      </c>
      <c r="P52">
        <v>139.31</v>
      </c>
      <c r="Q52">
        <v>10.1389</v>
      </c>
      <c r="R52">
        <v>37.622999999999998</v>
      </c>
      <c r="S52">
        <v>23.337</v>
      </c>
      <c r="T52">
        <v>0</v>
      </c>
      <c r="U52">
        <v>348.97500000000002</v>
      </c>
      <c r="V52">
        <v>18.3446</v>
      </c>
      <c r="W52">
        <v>39.614400000000003</v>
      </c>
      <c r="X52">
        <v>128.04990000000001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42.613199999999999</v>
      </c>
      <c r="AH52">
        <v>0</v>
      </c>
      <c r="AI52">
        <v>0</v>
      </c>
      <c r="AJ52">
        <v>0</v>
      </c>
      <c r="AK52">
        <v>53.5518</v>
      </c>
      <c r="AL52">
        <v>40.088999999999999</v>
      </c>
      <c r="AM52">
        <v>15.804048</v>
      </c>
      <c r="AN52">
        <v>0</v>
      </c>
      <c r="AO52">
        <v>0</v>
      </c>
      <c r="AP52">
        <v>6.6612</v>
      </c>
      <c r="AQ52">
        <v>0</v>
      </c>
      <c r="AR52">
        <v>35.328000000000003</v>
      </c>
      <c r="AS52">
        <v>30.939599999999999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2082.5108779999996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373.73</v>
      </c>
      <c r="L53">
        <v>362.42500000000001</v>
      </c>
      <c r="M53">
        <v>92</v>
      </c>
      <c r="N53">
        <v>118.125</v>
      </c>
      <c r="O53">
        <v>123.66562500000001</v>
      </c>
      <c r="P53">
        <v>139.31</v>
      </c>
      <c r="Q53">
        <v>10.1389</v>
      </c>
      <c r="R53">
        <v>37.622999999999998</v>
      </c>
      <c r="S53">
        <v>23.337</v>
      </c>
      <c r="T53">
        <v>0</v>
      </c>
      <c r="U53">
        <v>348.97500000000002</v>
      </c>
      <c r="V53">
        <v>18.3446</v>
      </c>
      <c r="W53">
        <v>39.614400000000003</v>
      </c>
      <c r="X53">
        <v>128.04990000000001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42.613199999999999</v>
      </c>
      <c r="AH53">
        <v>0</v>
      </c>
      <c r="AI53">
        <v>0</v>
      </c>
      <c r="AJ53">
        <v>0</v>
      </c>
      <c r="AK53">
        <v>53.5518</v>
      </c>
      <c r="AL53">
        <v>40.088999999999999</v>
      </c>
      <c r="AM53">
        <v>15.804048</v>
      </c>
      <c r="AN53">
        <v>0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2081.0996779999996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373.73</v>
      </c>
      <c r="L54">
        <v>359.32</v>
      </c>
      <c r="M54">
        <v>92</v>
      </c>
      <c r="N54">
        <v>118.125</v>
      </c>
      <c r="O54">
        <v>123.66562500000001</v>
      </c>
      <c r="P54">
        <v>139.31</v>
      </c>
      <c r="Q54">
        <v>6.65</v>
      </c>
      <c r="R54">
        <v>32.617699999999999</v>
      </c>
      <c r="S54">
        <v>15.07</v>
      </c>
      <c r="T54">
        <v>0</v>
      </c>
      <c r="U54">
        <v>348.97500000000002</v>
      </c>
      <c r="V54">
        <v>13.9846</v>
      </c>
      <c r="W54">
        <v>39.614400000000003</v>
      </c>
      <c r="X54">
        <v>128.04990000000001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42.613199999999999</v>
      </c>
      <c r="AH54">
        <v>0</v>
      </c>
      <c r="AI54">
        <v>0</v>
      </c>
      <c r="AJ54">
        <v>0</v>
      </c>
      <c r="AK54">
        <v>53.5518</v>
      </c>
      <c r="AL54">
        <v>40.088999999999999</v>
      </c>
      <c r="AM54">
        <v>15.804048</v>
      </c>
      <c r="AN54">
        <v>0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2056.873478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373.73</v>
      </c>
      <c r="L55">
        <v>359.32</v>
      </c>
      <c r="M55">
        <v>92</v>
      </c>
      <c r="N55">
        <v>118.125</v>
      </c>
      <c r="O55">
        <v>123.66562500000001</v>
      </c>
      <c r="P55">
        <v>139.31</v>
      </c>
      <c r="Q55">
        <v>7.9972000000000003</v>
      </c>
      <c r="R55">
        <v>23.45</v>
      </c>
      <c r="S55">
        <v>14.57</v>
      </c>
      <c r="T55">
        <v>0</v>
      </c>
      <c r="U55">
        <v>348.97500000000002</v>
      </c>
      <c r="V55">
        <v>11.48</v>
      </c>
      <c r="W55">
        <v>39.614400000000003</v>
      </c>
      <c r="X55">
        <v>128.04990000000001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42.613199999999999</v>
      </c>
      <c r="AH55">
        <v>0</v>
      </c>
      <c r="AI55">
        <v>0</v>
      </c>
      <c r="AJ55">
        <v>0</v>
      </c>
      <c r="AK55">
        <v>53.5518</v>
      </c>
      <c r="AL55">
        <v>40.088999999999999</v>
      </c>
      <c r="AM55">
        <v>15.804048</v>
      </c>
      <c r="AN55">
        <v>0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2040.5283779999997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373.73</v>
      </c>
      <c r="L56">
        <v>359.32</v>
      </c>
      <c r="M56">
        <v>92</v>
      </c>
      <c r="N56">
        <v>118.125</v>
      </c>
      <c r="O56">
        <v>123.66562500000001</v>
      </c>
      <c r="P56">
        <v>139.31</v>
      </c>
      <c r="Q56">
        <v>7.9972000000000003</v>
      </c>
      <c r="R56">
        <v>23.45</v>
      </c>
      <c r="S56">
        <v>14.57</v>
      </c>
      <c r="T56">
        <v>0</v>
      </c>
      <c r="U56">
        <v>348.97500000000002</v>
      </c>
      <c r="V56">
        <v>11.48</v>
      </c>
      <c r="W56">
        <v>30.455500000000001</v>
      </c>
      <c r="X56">
        <v>98.959100000000007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42.613199999999999</v>
      </c>
      <c r="AH56">
        <v>0</v>
      </c>
      <c r="AI56">
        <v>0</v>
      </c>
      <c r="AJ56">
        <v>0</v>
      </c>
      <c r="AK56">
        <v>53.5518</v>
      </c>
      <c r="AL56">
        <v>40.088999999999999</v>
      </c>
      <c r="AM56">
        <v>15.804048</v>
      </c>
      <c r="AN56">
        <v>0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2002.2786779999999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373.73</v>
      </c>
      <c r="L57">
        <v>359.32</v>
      </c>
      <c r="M57">
        <v>92</v>
      </c>
      <c r="N57">
        <v>118.125</v>
      </c>
      <c r="O57">
        <v>123.66562500000001</v>
      </c>
      <c r="P57">
        <v>139.31</v>
      </c>
      <c r="Q57">
        <v>7.9972000000000003</v>
      </c>
      <c r="R57">
        <v>23.45</v>
      </c>
      <c r="S57">
        <v>14.57</v>
      </c>
      <c r="T57">
        <v>0</v>
      </c>
      <c r="U57">
        <v>348.97500000000002</v>
      </c>
      <c r="V57">
        <v>14.34</v>
      </c>
      <c r="W57">
        <v>30.455500000000001</v>
      </c>
      <c r="X57">
        <v>98.959100000000007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42.613199999999999</v>
      </c>
      <c r="AH57">
        <v>0</v>
      </c>
      <c r="AI57">
        <v>0</v>
      </c>
      <c r="AJ57">
        <v>0</v>
      </c>
      <c r="AK57">
        <v>53.5518</v>
      </c>
      <c r="AL57">
        <v>40.088999999999999</v>
      </c>
      <c r="AM57">
        <v>15.804048</v>
      </c>
      <c r="AN57">
        <v>0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2005.1386779999998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373.73</v>
      </c>
      <c r="L58">
        <v>359.32</v>
      </c>
      <c r="M58">
        <v>92</v>
      </c>
      <c r="N58">
        <v>118.125</v>
      </c>
      <c r="O58">
        <v>123.66562500000001</v>
      </c>
      <c r="P58">
        <v>139.31</v>
      </c>
      <c r="Q58">
        <v>7.9972000000000003</v>
      </c>
      <c r="R58">
        <v>29.238955000000001</v>
      </c>
      <c r="S58">
        <v>14.57</v>
      </c>
      <c r="T58">
        <v>0</v>
      </c>
      <c r="U58">
        <v>348.97500000000002</v>
      </c>
      <c r="V58">
        <v>14.34</v>
      </c>
      <c r="W58">
        <v>30.455500000000001</v>
      </c>
      <c r="X58">
        <v>98.959100000000007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42.613199999999999</v>
      </c>
      <c r="AH58">
        <v>0</v>
      </c>
      <c r="AI58">
        <v>0</v>
      </c>
      <c r="AJ58">
        <v>0</v>
      </c>
      <c r="AK58">
        <v>53.5518</v>
      </c>
      <c r="AL58">
        <v>40.088999999999999</v>
      </c>
      <c r="AM58">
        <v>15.804048</v>
      </c>
      <c r="AN58">
        <v>0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2010.9276329999998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373.73</v>
      </c>
      <c r="L59">
        <v>359.32</v>
      </c>
      <c r="M59">
        <v>92</v>
      </c>
      <c r="N59">
        <v>118.125</v>
      </c>
      <c r="O59">
        <v>123.66562500000001</v>
      </c>
      <c r="P59">
        <v>139.31</v>
      </c>
      <c r="Q59">
        <v>7.9972000000000003</v>
      </c>
      <c r="R59">
        <v>29.255299999999998</v>
      </c>
      <c r="S59">
        <v>14.57</v>
      </c>
      <c r="T59">
        <v>0</v>
      </c>
      <c r="U59">
        <v>348.97500000000002</v>
      </c>
      <c r="V59">
        <v>14.34</v>
      </c>
      <c r="W59">
        <v>30.455500000000001</v>
      </c>
      <c r="X59">
        <v>98.959100000000007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42.613199999999999</v>
      </c>
      <c r="AH59">
        <v>0</v>
      </c>
      <c r="AI59">
        <v>0</v>
      </c>
      <c r="AJ59">
        <v>0</v>
      </c>
      <c r="AK59">
        <v>53.5518</v>
      </c>
      <c r="AL59">
        <v>40.088999999999999</v>
      </c>
      <c r="AM59">
        <v>15.804048</v>
      </c>
      <c r="AN59">
        <v>0</v>
      </c>
      <c r="AO59">
        <v>0</v>
      </c>
      <c r="AP59">
        <v>0</v>
      </c>
      <c r="AQ59">
        <v>12.159000000000001</v>
      </c>
      <c r="AR59">
        <v>35.328000000000003</v>
      </c>
      <c r="AS59">
        <v>30.939599999999999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2016.5821779999999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373.73</v>
      </c>
      <c r="L60">
        <v>359.32</v>
      </c>
      <c r="M60">
        <v>92</v>
      </c>
      <c r="N60">
        <v>118.125</v>
      </c>
      <c r="O60">
        <v>123.66562500000001</v>
      </c>
      <c r="P60">
        <v>139.31</v>
      </c>
      <c r="Q60">
        <v>7.9972000000000003</v>
      </c>
      <c r="R60">
        <v>29.255299999999998</v>
      </c>
      <c r="S60">
        <v>18.166499999999999</v>
      </c>
      <c r="T60">
        <v>0</v>
      </c>
      <c r="U60">
        <v>348.97500000000002</v>
      </c>
      <c r="V60">
        <v>14.34</v>
      </c>
      <c r="W60">
        <v>30.455500000000001</v>
      </c>
      <c r="X60">
        <v>98.959100000000007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42.613199999999999</v>
      </c>
      <c r="AH60">
        <v>0</v>
      </c>
      <c r="AI60">
        <v>0</v>
      </c>
      <c r="AJ60">
        <v>0</v>
      </c>
      <c r="AK60">
        <v>53.5518</v>
      </c>
      <c r="AL60">
        <v>40.088999999999999</v>
      </c>
      <c r="AM60">
        <v>15.804048</v>
      </c>
      <c r="AN60">
        <v>0</v>
      </c>
      <c r="AO60">
        <v>0</v>
      </c>
      <c r="AP60">
        <v>0</v>
      </c>
      <c r="AQ60">
        <v>12.159000000000001</v>
      </c>
      <c r="AR60">
        <v>35.328000000000003</v>
      </c>
      <c r="AS60">
        <v>30.939599999999999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2020.178678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373.73</v>
      </c>
      <c r="L61">
        <v>359.32</v>
      </c>
      <c r="M61">
        <v>92</v>
      </c>
      <c r="N61">
        <v>118.125</v>
      </c>
      <c r="O61">
        <v>123.66562500000001</v>
      </c>
      <c r="P61">
        <v>139.31</v>
      </c>
      <c r="Q61">
        <v>7.9972000000000003</v>
      </c>
      <c r="R61">
        <v>29.255299999999998</v>
      </c>
      <c r="S61">
        <v>18.166499999999999</v>
      </c>
      <c r="T61">
        <v>0</v>
      </c>
      <c r="U61">
        <v>348.97500000000002</v>
      </c>
      <c r="V61">
        <v>14.34</v>
      </c>
      <c r="W61">
        <v>30.455500000000001</v>
      </c>
      <c r="X61">
        <v>98.959100000000007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42.613199999999999</v>
      </c>
      <c r="AH61">
        <v>0</v>
      </c>
      <c r="AI61">
        <v>0</v>
      </c>
      <c r="AJ61">
        <v>0</v>
      </c>
      <c r="AK61">
        <v>53.5518</v>
      </c>
      <c r="AL61">
        <v>40.088999999999999</v>
      </c>
      <c r="AM61">
        <v>15.804048</v>
      </c>
      <c r="AN61">
        <v>0</v>
      </c>
      <c r="AO61">
        <v>0</v>
      </c>
      <c r="AP61">
        <v>0</v>
      </c>
      <c r="AQ61">
        <v>24.318000000000001</v>
      </c>
      <c r="AR61">
        <v>35.328000000000003</v>
      </c>
      <c r="AS61">
        <v>30.939599999999999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2048.8165299999996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373.73</v>
      </c>
      <c r="L62">
        <v>359.32</v>
      </c>
      <c r="M62">
        <v>92</v>
      </c>
      <c r="N62">
        <v>118.125</v>
      </c>
      <c r="O62">
        <v>123.66562500000001</v>
      </c>
      <c r="P62">
        <v>139.31</v>
      </c>
      <c r="Q62">
        <v>7.9972000000000003</v>
      </c>
      <c r="R62">
        <v>29.255299999999998</v>
      </c>
      <c r="S62">
        <v>18.166499999999999</v>
      </c>
      <c r="T62">
        <v>0</v>
      </c>
      <c r="U62">
        <v>348.97500000000002</v>
      </c>
      <c r="V62">
        <v>14.34</v>
      </c>
      <c r="W62">
        <v>37.241100000000003</v>
      </c>
      <c r="X62">
        <v>118.42919999999999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42.613199999999999</v>
      </c>
      <c r="AH62">
        <v>0</v>
      </c>
      <c r="AI62">
        <v>0</v>
      </c>
      <c r="AJ62">
        <v>0</v>
      </c>
      <c r="AK62">
        <v>53.5518</v>
      </c>
      <c r="AL62">
        <v>40.088999999999999</v>
      </c>
      <c r="AM62">
        <v>15.804048</v>
      </c>
      <c r="AN62">
        <v>0</v>
      </c>
      <c r="AO62">
        <v>0</v>
      </c>
      <c r="AP62">
        <v>0</v>
      </c>
      <c r="AQ62">
        <v>24.318000000000001</v>
      </c>
      <c r="AR62">
        <v>35.328000000000003</v>
      </c>
      <c r="AS62">
        <v>30.939599999999999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2075.0722299999998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373.73</v>
      </c>
      <c r="L63">
        <v>359.32</v>
      </c>
      <c r="M63">
        <v>92</v>
      </c>
      <c r="N63">
        <v>118.125</v>
      </c>
      <c r="O63">
        <v>123.66562500000001</v>
      </c>
      <c r="P63">
        <v>139.31</v>
      </c>
      <c r="Q63">
        <v>7.9972000000000003</v>
      </c>
      <c r="R63">
        <v>29.255299999999998</v>
      </c>
      <c r="S63">
        <v>18.166499999999999</v>
      </c>
      <c r="T63">
        <v>0</v>
      </c>
      <c r="U63">
        <v>348.97500000000002</v>
      </c>
      <c r="V63">
        <v>14.34</v>
      </c>
      <c r="W63">
        <v>37.241100000000003</v>
      </c>
      <c r="X63">
        <v>118.42919999999999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42.613199999999999</v>
      </c>
      <c r="AH63">
        <v>18.940000000000001</v>
      </c>
      <c r="AI63">
        <v>0</v>
      </c>
      <c r="AJ63">
        <v>0</v>
      </c>
      <c r="AK63">
        <v>53.5518</v>
      </c>
      <c r="AL63">
        <v>25.564</v>
      </c>
      <c r="AM63">
        <v>15.804048</v>
      </c>
      <c r="AN63">
        <v>0</v>
      </c>
      <c r="AO63">
        <v>0</v>
      </c>
      <c r="AP63">
        <v>0</v>
      </c>
      <c r="AQ63">
        <v>24.318000000000001</v>
      </c>
      <c r="AR63">
        <v>35.328000000000003</v>
      </c>
      <c r="AS63">
        <v>30.939599999999999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2079.4872299999997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373.73</v>
      </c>
      <c r="L64">
        <v>359.32</v>
      </c>
      <c r="M64">
        <v>92</v>
      </c>
      <c r="N64">
        <v>118.125</v>
      </c>
      <c r="O64">
        <v>123.66562500000001</v>
      </c>
      <c r="P64">
        <v>139.31</v>
      </c>
      <c r="Q64">
        <v>7.9972000000000003</v>
      </c>
      <c r="R64">
        <v>29.255299999999998</v>
      </c>
      <c r="S64">
        <v>18.166499999999999</v>
      </c>
      <c r="T64">
        <v>0</v>
      </c>
      <c r="U64">
        <v>348.97500000000002</v>
      </c>
      <c r="V64">
        <v>14.34</v>
      </c>
      <c r="W64">
        <v>37.241100000000003</v>
      </c>
      <c r="X64">
        <v>118.42919999999999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42.613199999999999</v>
      </c>
      <c r="AH64">
        <v>18.940000000000001</v>
      </c>
      <c r="AI64">
        <v>0</v>
      </c>
      <c r="AJ64">
        <v>0</v>
      </c>
      <c r="AK64">
        <v>53.5518</v>
      </c>
      <c r="AL64">
        <v>25.564</v>
      </c>
      <c r="AM64">
        <v>15.804048</v>
      </c>
      <c r="AN64">
        <v>0</v>
      </c>
      <c r="AO64">
        <v>0</v>
      </c>
      <c r="AP64">
        <v>0</v>
      </c>
      <c r="AQ64">
        <v>24.318000000000001</v>
      </c>
      <c r="AR64">
        <v>35.328000000000003</v>
      </c>
      <c r="AS64">
        <v>30.939599999999999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2079.4872299999997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373.73</v>
      </c>
      <c r="L65">
        <v>359.32</v>
      </c>
      <c r="M65">
        <v>92</v>
      </c>
      <c r="N65">
        <v>118.125</v>
      </c>
      <c r="O65">
        <v>123.66562500000001</v>
      </c>
      <c r="P65">
        <v>139.31</v>
      </c>
      <c r="Q65">
        <v>7.9972000000000003</v>
      </c>
      <c r="R65">
        <v>29.255299999999998</v>
      </c>
      <c r="S65">
        <v>18.166499999999999</v>
      </c>
      <c r="T65">
        <v>0</v>
      </c>
      <c r="U65">
        <v>348.97500000000002</v>
      </c>
      <c r="V65">
        <v>14.34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42.613199999999999</v>
      </c>
      <c r="AH65">
        <v>20.834</v>
      </c>
      <c r="AI65">
        <v>0</v>
      </c>
      <c r="AJ65">
        <v>0</v>
      </c>
      <c r="AK65">
        <v>53.5518</v>
      </c>
      <c r="AL65">
        <v>25.564</v>
      </c>
      <c r="AM65">
        <v>15.804048</v>
      </c>
      <c r="AN65">
        <v>0</v>
      </c>
      <c r="AO65">
        <v>0</v>
      </c>
      <c r="AP65">
        <v>0</v>
      </c>
      <c r="AQ65">
        <v>24.318000000000001</v>
      </c>
      <c r="AR65">
        <v>35.328000000000003</v>
      </c>
      <c r="AS65">
        <v>30.939599999999999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2119.6256349999999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373.73</v>
      </c>
      <c r="L66">
        <v>359.32</v>
      </c>
      <c r="M66">
        <v>92</v>
      </c>
      <c r="N66">
        <v>118.125</v>
      </c>
      <c r="O66">
        <v>123.66562500000001</v>
      </c>
      <c r="P66">
        <v>139.31</v>
      </c>
      <c r="Q66">
        <v>7.9972000000000003</v>
      </c>
      <c r="R66">
        <v>29.255299999999998</v>
      </c>
      <c r="S66">
        <v>18.166499999999999</v>
      </c>
      <c r="T66">
        <v>0</v>
      </c>
      <c r="U66">
        <v>348.97500000000002</v>
      </c>
      <c r="V66">
        <v>14.34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42.613199999999999</v>
      </c>
      <c r="AH66">
        <v>20.834</v>
      </c>
      <c r="AI66">
        <v>0</v>
      </c>
      <c r="AJ66">
        <v>0</v>
      </c>
      <c r="AK66">
        <v>53.5518</v>
      </c>
      <c r="AL66">
        <v>25.564</v>
      </c>
      <c r="AM66">
        <v>15.804048</v>
      </c>
      <c r="AN66">
        <v>0</v>
      </c>
      <c r="AO66">
        <v>0</v>
      </c>
      <c r="AP66">
        <v>0</v>
      </c>
      <c r="AQ66">
        <v>24.318000000000001</v>
      </c>
      <c r="AR66">
        <v>35.328000000000003</v>
      </c>
      <c r="AS66">
        <v>30.939599999999999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2119.6256349999999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373.73</v>
      </c>
      <c r="L67">
        <v>393</v>
      </c>
      <c r="M67">
        <v>92</v>
      </c>
      <c r="N67">
        <v>118.125</v>
      </c>
      <c r="O67">
        <v>123.66562500000001</v>
      </c>
      <c r="P67">
        <v>139.31</v>
      </c>
      <c r="Q67">
        <v>7.9972000000000003</v>
      </c>
      <c r="R67">
        <v>29.255299999999998</v>
      </c>
      <c r="S67">
        <v>18.166499999999999</v>
      </c>
      <c r="T67">
        <v>0</v>
      </c>
      <c r="U67">
        <v>348.97500000000002</v>
      </c>
      <c r="V67">
        <v>14.34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42.613199999999999</v>
      </c>
      <c r="AH67">
        <v>37.880000000000003</v>
      </c>
      <c r="AI67">
        <v>0</v>
      </c>
      <c r="AJ67">
        <v>0</v>
      </c>
      <c r="AK67">
        <v>53.5518</v>
      </c>
      <c r="AL67">
        <v>25.564</v>
      </c>
      <c r="AM67">
        <v>15.804048</v>
      </c>
      <c r="AN67">
        <v>0</v>
      </c>
      <c r="AO67">
        <v>0</v>
      </c>
      <c r="AP67">
        <v>0</v>
      </c>
      <c r="AQ67">
        <v>24.318000000000001</v>
      </c>
      <c r="AR67">
        <v>35.328000000000003</v>
      </c>
      <c r="AS67">
        <v>30.939599999999999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2170.3516350000004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373.73</v>
      </c>
      <c r="L68">
        <v>393</v>
      </c>
      <c r="M68">
        <v>92</v>
      </c>
      <c r="N68">
        <v>118.125</v>
      </c>
      <c r="O68">
        <v>123.66562500000001</v>
      </c>
      <c r="P68">
        <v>139.31</v>
      </c>
      <c r="Q68">
        <v>7.9972000000000003</v>
      </c>
      <c r="R68">
        <v>29.255299999999998</v>
      </c>
      <c r="S68">
        <v>18.166499999999999</v>
      </c>
      <c r="T68">
        <v>0</v>
      </c>
      <c r="U68">
        <v>348.97500000000002</v>
      </c>
      <c r="V68">
        <v>14.34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42.613199999999999</v>
      </c>
      <c r="AH68">
        <v>37.880000000000003</v>
      </c>
      <c r="AI68">
        <v>0</v>
      </c>
      <c r="AJ68">
        <v>0</v>
      </c>
      <c r="AK68">
        <v>53.5518</v>
      </c>
      <c r="AL68">
        <v>25.564</v>
      </c>
      <c r="AM68">
        <v>15.804048</v>
      </c>
      <c r="AN68">
        <v>0</v>
      </c>
      <c r="AO68">
        <v>0</v>
      </c>
      <c r="AP68">
        <v>0</v>
      </c>
      <c r="AQ68">
        <v>24.318000000000001</v>
      </c>
      <c r="AR68">
        <v>35.328000000000003</v>
      </c>
      <c r="AS68">
        <v>30.939599999999999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2170.3516350000004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373.73</v>
      </c>
      <c r="L69">
        <v>393</v>
      </c>
      <c r="M69">
        <v>92</v>
      </c>
      <c r="N69">
        <v>118.125</v>
      </c>
      <c r="O69">
        <v>123.66562500000001</v>
      </c>
      <c r="P69">
        <v>139.31</v>
      </c>
      <c r="Q69">
        <v>7.9972000000000003</v>
      </c>
      <c r="R69">
        <v>34.401304000000003</v>
      </c>
      <c r="S69">
        <v>18.166499999999999</v>
      </c>
      <c r="T69">
        <v>0</v>
      </c>
      <c r="U69">
        <v>364.43372699999998</v>
      </c>
      <c r="V69">
        <v>18.113323999999999</v>
      </c>
      <c r="W69">
        <v>46.399079999999998</v>
      </c>
      <c r="X69">
        <v>147.515625</v>
      </c>
      <c r="Y69">
        <v>0</v>
      </c>
      <c r="Z69">
        <v>6.5208000000000004</v>
      </c>
      <c r="AA69">
        <v>14.04936</v>
      </c>
      <c r="AB69">
        <v>13.17004</v>
      </c>
      <c r="AC69">
        <v>0</v>
      </c>
      <c r="AD69">
        <v>0</v>
      </c>
      <c r="AE69">
        <v>16.478852</v>
      </c>
      <c r="AF69">
        <v>8.8740000000000006</v>
      </c>
      <c r="AG69">
        <v>42.613199999999999</v>
      </c>
      <c r="AH69">
        <v>37.880000000000003</v>
      </c>
      <c r="AI69">
        <v>0</v>
      </c>
      <c r="AJ69">
        <v>0</v>
      </c>
      <c r="AK69">
        <v>53.5518</v>
      </c>
      <c r="AL69">
        <v>25.564</v>
      </c>
      <c r="AM69">
        <v>15.804048</v>
      </c>
      <c r="AN69">
        <v>0</v>
      </c>
      <c r="AO69">
        <v>0</v>
      </c>
      <c r="AP69">
        <v>0</v>
      </c>
      <c r="AQ69">
        <v>36.476999999999997</v>
      </c>
      <c r="AR69">
        <v>35.328000000000003</v>
      </c>
      <c r="AS69">
        <v>30.939599999999999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2234.1080899999997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397.2</v>
      </c>
      <c r="L70">
        <v>428.42500000000001</v>
      </c>
      <c r="M70">
        <v>92</v>
      </c>
      <c r="N70">
        <v>118.125</v>
      </c>
      <c r="O70">
        <v>123.66562500000001</v>
      </c>
      <c r="P70">
        <v>139.31</v>
      </c>
      <c r="Q70">
        <v>9.1111599999999999</v>
      </c>
      <c r="R70">
        <v>37.622999999999998</v>
      </c>
      <c r="S70">
        <v>20.889057999999999</v>
      </c>
      <c r="T70">
        <v>0</v>
      </c>
      <c r="U70">
        <v>381.232618</v>
      </c>
      <c r="V70">
        <v>18.3446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8.8740000000000006</v>
      </c>
      <c r="AG70">
        <v>42.613199999999999</v>
      </c>
      <c r="AH70">
        <v>37.880000000000003</v>
      </c>
      <c r="AI70">
        <v>0</v>
      </c>
      <c r="AJ70">
        <v>0</v>
      </c>
      <c r="AK70">
        <v>53.5518</v>
      </c>
      <c r="AL70">
        <v>25.564</v>
      </c>
      <c r="AM70">
        <v>15.804048</v>
      </c>
      <c r="AN70">
        <v>0</v>
      </c>
      <c r="AO70">
        <v>0</v>
      </c>
      <c r="AP70">
        <v>0</v>
      </c>
      <c r="AQ70">
        <v>36.476999999999997</v>
      </c>
      <c r="AR70">
        <v>35.328000000000003</v>
      </c>
      <c r="AS70">
        <v>30.939599999999999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2326.7693109999996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475</v>
      </c>
      <c r="L71">
        <v>438.42500000000001</v>
      </c>
      <c r="M71">
        <v>92</v>
      </c>
      <c r="N71">
        <v>118.125</v>
      </c>
      <c r="O71">
        <v>123.66562500000001</v>
      </c>
      <c r="P71">
        <v>139.31</v>
      </c>
      <c r="Q71">
        <v>10.1389</v>
      </c>
      <c r="R71">
        <v>37.622999999999998</v>
      </c>
      <c r="S71">
        <v>23.337</v>
      </c>
      <c r="T71">
        <v>0</v>
      </c>
      <c r="U71">
        <v>391.499999</v>
      </c>
      <c r="V71">
        <v>18.3446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42.613199999999999</v>
      </c>
      <c r="AH71">
        <v>60.607999999999997</v>
      </c>
      <c r="AI71">
        <v>0</v>
      </c>
      <c r="AJ71">
        <v>0</v>
      </c>
      <c r="AK71">
        <v>53.5518</v>
      </c>
      <c r="AL71">
        <v>25.564</v>
      </c>
      <c r="AM71">
        <v>15.804048</v>
      </c>
      <c r="AN71">
        <v>0</v>
      </c>
      <c r="AO71">
        <v>0</v>
      </c>
      <c r="AP71">
        <v>0</v>
      </c>
      <c r="AQ71">
        <v>48.636000000000003</v>
      </c>
      <c r="AR71">
        <v>35.328000000000003</v>
      </c>
      <c r="AS71">
        <v>30.939599999999999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2477.2487339999989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545</v>
      </c>
      <c r="L72">
        <v>438.42500000000001</v>
      </c>
      <c r="M72">
        <v>92</v>
      </c>
      <c r="N72">
        <v>118.125</v>
      </c>
      <c r="O72">
        <v>123.66562500000001</v>
      </c>
      <c r="P72">
        <v>139.31</v>
      </c>
      <c r="Q72">
        <v>10.1389</v>
      </c>
      <c r="R72">
        <v>37.622999999999998</v>
      </c>
      <c r="S72">
        <v>23.337</v>
      </c>
      <c r="T72">
        <v>0</v>
      </c>
      <c r="U72">
        <v>399.624999</v>
      </c>
      <c r="V72">
        <v>18.3446</v>
      </c>
      <c r="W72">
        <v>46.399079999999998</v>
      </c>
      <c r="X72">
        <v>147.515625</v>
      </c>
      <c r="Y72">
        <v>0</v>
      </c>
      <c r="Z72">
        <v>13.041600000000001</v>
      </c>
      <c r="AA72">
        <v>28.09872</v>
      </c>
      <c r="AB72">
        <v>26.34008</v>
      </c>
      <c r="AC72">
        <v>19.35568</v>
      </c>
      <c r="AD72">
        <v>0</v>
      </c>
      <c r="AE72">
        <v>32.957704</v>
      </c>
      <c r="AF72">
        <v>16.762</v>
      </c>
      <c r="AG72">
        <v>42.613199999999999</v>
      </c>
      <c r="AH72">
        <v>60.607999999999997</v>
      </c>
      <c r="AI72">
        <v>0</v>
      </c>
      <c r="AJ72">
        <v>0</v>
      </c>
      <c r="AK72">
        <v>53.5518</v>
      </c>
      <c r="AL72">
        <v>25.564</v>
      </c>
      <c r="AM72">
        <v>15.804048</v>
      </c>
      <c r="AN72">
        <v>0</v>
      </c>
      <c r="AO72">
        <v>0</v>
      </c>
      <c r="AP72">
        <v>0</v>
      </c>
      <c r="AQ72">
        <v>48.636000000000003</v>
      </c>
      <c r="AR72">
        <v>35.328000000000003</v>
      </c>
      <c r="AS72">
        <v>30.939599999999999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2609.1092659999995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542.5</v>
      </c>
      <c r="L73">
        <v>482.42500000000001</v>
      </c>
      <c r="M73">
        <v>92</v>
      </c>
      <c r="N73">
        <v>118.125</v>
      </c>
      <c r="O73">
        <v>123.66562500000001</v>
      </c>
      <c r="P73">
        <v>139.31</v>
      </c>
      <c r="Q73">
        <v>10.1389</v>
      </c>
      <c r="R73">
        <v>37.622999999999998</v>
      </c>
      <c r="S73">
        <v>23.337</v>
      </c>
      <c r="T73">
        <v>0</v>
      </c>
      <c r="U73">
        <v>409.218749</v>
      </c>
      <c r="V73">
        <v>18.3446</v>
      </c>
      <c r="W73">
        <v>46.399079999999998</v>
      </c>
      <c r="X73">
        <v>147.515625</v>
      </c>
      <c r="Y73">
        <v>0</v>
      </c>
      <c r="Z73">
        <v>13.041600000000001</v>
      </c>
      <c r="AA73">
        <v>42.14808</v>
      </c>
      <c r="AB73">
        <v>26.34008</v>
      </c>
      <c r="AC73">
        <v>19.35568</v>
      </c>
      <c r="AD73">
        <v>9.1360360000000007</v>
      </c>
      <c r="AE73">
        <v>32.957704</v>
      </c>
      <c r="AF73">
        <v>25.143000000000001</v>
      </c>
      <c r="AG73">
        <v>42.613199999999999</v>
      </c>
      <c r="AH73">
        <v>88.639200000000002</v>
      </c>
      <c r="AI73">
        <v>0</v>
      </c>
      <c r="AJ73">
        <v>0</v>
      </c>
      <c r="AK73">
        <v>53.5518</v>
      </c>
      <c r="AL73">
        <v>12.782</v>
      </c>
      <c r="AM73">
        <v>15.804048</v>
      </c>
      <c r="AN73">
        <v>0</v>
      </c>
      <c r="AO73">
        <v>0</v>
      </c>
      <c r="AP73">
        <v>0</v>
      </c>
      <c r="AQ73">
        <v>48.636000000000003</v>
      </c>
      <c r="AR73">
        <v>35.328000000000003</v>
      </c>
      <c r="AS73">
        <v>30.939599999999999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2707.0186119999994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</v>
      </c>
      <c r="L74">
        <v>492.42500000000001</v>
      </c>
      <c r="M74">
        <v>92</v>
      </c>
      <c r="N74">
        <v>118.125</v>
      </c>
      <c r="O74">
        <v>123.66562500000001</v>
      </c>
      <c r="P74">
        <v>139.31</v>
      </c>
      <c r="Q74">
        <v>10.1389</v>
      </c>
      <c r="R74">
        <v>37.622999999999998</v>
      </c>
      <c r="S74">
        <v>23.337</v>
      </c>
      <c r="T74">
        <v>0</v>
      </c>
      <c r="U74">
        <v>417.55319900000001</v>
      </c>
      <c r="V74">
        <v>18.3446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49.436556000000003</v>
      </c>
      <c r="AF74">
        <v>33.524000000000001</v>
      </c>
      <c r="AG74">
        <v>42.613199999999999</v>
      </c>
      <c r="AH74">
        <v>113.64</v>
      </c>
      <c r="AI74">
        <v>0</v>
      </c>
      <c r="AJ74">
        <v>0</v>
      </c>
      <c r="AK74">
        <v>53.5518</v>
      </c>
      <c r="AL74">
        <v>12.782</v>
      </c>
      <c r="AM74">
        <v>15.804048</v>
      </c>
      <c r="AN74">
        <v>0</v>
      </c>
      <c r="AO74">
        <v>0</v>
      </c>
      <c r="AP74">
        <v>0</v>
      </c>
      <c r="AQ74">
        <v>48.636000000000003</v>
      </c>
      <c r="AR74">
        <v>35.328000000000003</v>
      </c>
      <c r="AS74">
        <v>30.939599999999999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2766.2054459999995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</v>
      </c>
      <c r="L75">
        <v>492.42500000000001</v>
      </c>
      <c r="M75">
        <v>92</v>
      </c>
      <c r="N75">
        <v>118.125</v>
      </c>
      <c r="O75">
        <v>123.66562500000001</v>
      </c>
      <c r="P75">
        <v>139.31</v>
      </c>
      <c r="Q75">
        <v>10.1389</v>
      </c>
      <c r="R75">
        <v>42.390099999999997</v>
      </c>
      <c r="S75">
        <v>23.337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33.524000000000001</v>
      </c>
      <c r="AG75">
        <v>42.613199999999999</v>
      </c>
      <c r="AH75">
        <v>113.64</v>
      </c>
      <c r="AI75">
        <v>0</v>
      </c>
      <c r="AJ75">
        <v>0</v>
      </c>
      <c r="AK75">
        <v>53.5518</v>
      </c>
      <c r="AL75">
        <v>12.782</v>
      </c>
      <c r="AM75">
        <v>15.804048</v>
      </c>
      <c r="AN75">
        <v>0</v>
      </c>
      <c r="AO75">
        <v>0</v>
      </c>
      <c r="AP75">
        <v>0</v>
      </c>
      <c r="AQ75">
        <v>48.636000000000003</v>
      </c>
      <c r="AR75">
        <v>35.328000000000003</v>
      </c>
      <c r="AS75">
        <v>30.939599999999999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2783.7530549999997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</v>
      </c>
      <c r="L76">
        <v>532.42499999999995</v>
      </c>
      <c r="M76">
        <v>92</v>
      </c>
      <c r="N76">
        <v>118.125</v>
      </c>
      <c r="O76">
        <v>123.66562500000001</v>
      </c>
      <c r="P76">
        <v>139.31</v>
      </c>
      <c r="Q76">
        <v>10.1389</v>
      </c>
      <c r="R76">
        <v>42.390099999999997</v>
      </c>
      <c r="S76">
        <v>23.337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49.436556000000003</v>
      </c>
      <c r="AF76">
        <v>33.524000000000001</v>
      </c>
      <c r="AG76">
        <v>42.613199999999999</v>
      </c>
      <c r="AH76">
        <v>113.64</v>
      </c>
      <c r="AI76">
        <v>0</v>
      </c>
      <c r="AJ76">
        <v>0</v>
      </c>
      <c r="AK76">
        <v>53.5518</v>
      </c>
      <c r="AL76">
        <v>25.564</v>
      </c>
      <c r="AM76">
        <v>15.804048</v>
      </c>
      <c r="AN76">
        <v>0</v>
      </c>
      <c r="AO76">
        <v>0</v>
      </c>
      <c r="AP76">
        <v>0</v>
      </c>
      <c r="AQ76">
        <v>48.636000000000003</v>
      </c>
      <c r="AR76">
        <v>35.328000000000003</v>
      </c>
      <c r="AS76">
        <v>30.939599999999999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2836.5350549999994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498.30900000000003</v>
      </c>
      <c r="L77">
        <v>631.87823100000003</v>
      </c>
      <c r="M77">
        <v>92</v>
      </c>
      <c r="N77">
        <v>118.125</v>
      </c>
      <c r="O77">
        <v>123.66562500000001</v>
      </c>
      <c r="P77">
        <v>139.31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49.436556000000003</v>
      </c>
      <c r="AF77">
        <v>33.524000000000001</v>
      </c>
      <c r="AG77">
        <v>42.613199999999999</v>
      </c>
      <c r="AH77">
        <v>113.64</v>
      </c>
      <c r="AI77">
        <v>0</v>
      </c>
      <c r="AJ77">
        <v>0</v>
      </c>
      <c r="AK77">
        <v>53.5518</v>
      </c>
      <c r="AL77">
        <v>79.376220000000004</v>
      </c>
      <c r="AM77">
        <v>15.804048</v>
      </c>
      <c r="AN77">
        <v>0</v>
      </c>
      <c r="AO77">
        <v>0</v>
      </c>
      <c r="AP77">
        <v>1.2809999999999999</v>
      </c>
      <c r="AQ77">
        <v>48.636000000000003</v>
      </c>
      <c r="AR77">
        <v>35.328000000000003</v>
      </c>
      <c r="AS77">
        <v>30.939599999999999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2998.2147060000002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498.30900000000003</v>
      </c>
      <c r="L78">
        <v>652.65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33.524000000000001</v>
      </c>
      <c r="AG78">
        <v>42.613199999999999</v>
      </c>
      <c r="AH78">
        <v>113.64</v>
      </c>
      <c r="AI78">
        <v>0</v>
      </c>
      <c r="AJ78">
        <v>0</v>
      </c>
      <c r="AK78">
        <v>53.5518</v>
      </c>
      <c r="AL78">
        <v>79.376220000000004</v>
      </c>
      <c r="AM78">
        <v>15.804048</v>
      </c>
      <c r="AN78">
        <v>0</v>
      </c>
      <c r="AO78">
        <v>0</v>
      </c>
      <c r="AP78">
        <v>1.2809999999999999</v>
      </c>
      <c r="AQ78">
        <v>48.636000000000003</v>
      </c>
      <c r="AR78">
        <v>35.328000000000003</v>
      </c>
      <c r="AS78">
        <v>30.939599999999999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3018.9864750000002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448.30900000000003</v>
      </c>
      <c r="L79">
        <v>652.65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33.524000000000001</v>
      </c>
      <c r="AG79">
        <v>42.613199999999999</v>
      </c>
      <c r="AH79">
        <v>113.64</v>
      </c>
      <c r="AI79">
        <v>0</v>
      </c>
      <c r="AJ79">
        <v>0</v>
      </c>
      <c r="AK79">
        <v>53.5518</v>
      </c>
      <c r="AL79">
        <v>79.376220000000004</v>
      </c>
      <c r="AM79">
        <v>15.804048</v>
      </c>
      <c r="AN79">
        <v>0</v>
      </c>
      <c r="AO79">
        <v>0</v>
      </c>
      <c r="AP79">
        <v>1.2809999999999999</v>
      </c>
      <c r="AQ79">
        <v>48.636000000000003</v>
      </c>
      <c r="AR79">
        <v>35.328000000000003</v>
      </c>
      <c r="AS79">
        <v>30.939599999999999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2968.9864750000002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438.30900000000003</v>
      </c>
      <c r="L80">
        <v>652.65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18.229800000000001</v>
      </c>
      <c r="AE80">
        <v>32.957704</v>
      </c>
      <c r="AF80">
        <v>17.9452</v>
      </c>
      <c r="AG80">
        <v>42.613199999999999</v>
      </c>
      <c r="AH80">
        <v>113.64</v>
      </c>
      <c r="AI80">
        <v>0</v>
      </c>
      <c r="AJ80">
        <v>0</v>
      </c>
      <c r="AK80">
        <v>53.5518</v>
      </c>
      <c r="AL80">
        <v>79.376220000000004</v>
      </c>
      <c r="AM80">
        <v>15.804048</v>
      </c>
      <c r="AN80">
        <v>0</v>
      </c>
      <c r="AO80">
        <v>0</v>
      </c>
      <c r="AP80">
        <v>1.2809999999999999</v>
      </c>
      <c r="AQ80">
        <v>48.636000000000003</v>
      </c>
      <c r="AR80">
        <v>35.328000000000003</v>
      </c>
      <c r="AS80">
        <v>30.939599999999999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2895.0017870000001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438.30900000000003</v>
      </c>
      <c r="L81">
        <v>652.65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8.9827999999999992</v>
      </c>
      <c r="AE81">
        <v>32.957704</v>
      </c>
      <c r="AF81">
        <v>8.8740000000000006</v>
      </c>
      <c r="AG81">
        <v>42.613199999999999</v>
      </c>
      <c r="AH81">
        <v>93.563599999999994</v>
      </c>
      <c r="AI81">
        <v>0</v>
      </c>
      <c r="AJ81">
        <v>0</v>
      </c>
      <c r="AK81">
        <v>53.5518</v>
      </c>
      <c r="AL81">
        <v>26.145</v>
      </c>
      <c r="AM81">
        <v>15.804048</v>
      </c>
      <c r="AN81">
        <v>0.66954999999999998</v>
      </c>
      <c r="AO81">
        <v>0</v>
      </c>
      <c r="AP81">
        <v>1.2809999999999999</v>
      </c>
      <c r="AQ81">
        <v>48.636000000000003</v>
      </c>
      <c r="AR81">
        <v>35.328000000000003</v>
      </c>
      <c r="AS81">
        <v>30.939599999999999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2794.3676769999997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418.30900000000003</v>
      </c>
      <c r="L82">
        <v>611.91999999999996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13.17004</v>
      </c>
      <c r="AC82">
        <v>0</v>
      </c>
      <c r="AD82">
        <v>9.1149000000000004</v>
      </c>
      <c r="AE82">
        <v>32.957704</v>
      </c>
      <c r="AF82">
        <v>8.8740000000000006</v>
      </c>
      <c r="AG82">
        <v>42.613199999999999</v>
      </c>
      <c r="AH82">
        <v>66.290000000000006</v>
      </c>
      <c r="AI82">
        <v>0</v>
      </c>
      <c r="AJ82">
        <v>0</v>
      </c>
      <c r="AK82">
        <v>53.5518</v>
      </c>
      <c r="AL82">
        <v>26.145</v>
      </c>
      <c r="AM82">
        <v>15.804048</v>
      </c>
      <c r="AN82">
        <v>0.66954999999999998</v>
      </c>
      <c r="AO82">
        <v>0</v>
      </c>
      <c r="AP82">
        <v>1.2809999999999999</v>
      </c>
      <c r="AQ82">
        <v>48.636000000000003</v>
      </c>
      <c r="AR82">
        <v>35.328000000000003</v>
      </c>
      <c r="AS82">
        <v>30.939599999999999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2670.4782569999998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394</v>
      </c>
      <c r="L83">
        <v>513.42499999999995</v>
      </c>
      <c r="M83">
        <v>92</v>
      </c>
      <c r="N83">
        <v>118.125</v>
      </c>
      <c r="O83">
        <v>123.66562500000001</v>
      </c>
      <c r="P83">
        <v>139.31</v>
      </c>
      <c r="Q83">
        <v>10.1389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13.17004</v>
      </c>
      <c r="AC83">
        <v>0</v>
      </c>
      <c r="AD83">
        <v>9.1149000000000004</v>
      </c>
      <c r="AE83">
        <v>16.478852</v>
      </c>
      <c r="AF83">
        <v>8.8740000000000006</v>
      </c>
      <c r="AG83">
        <v>42.613199999999999</v>
      </c>
      <c r="AH83">
        <v>46.2136</v>
      </c>
      <c r="AI83">
        <v>0</v>
      </c>
      <c r="AJ83">
        <v>0</v>
      </c>
      <c r="AK83">
        <v>53.5518</v>
      </c>
      <c r="AL83">
        <v>26.145</v>
      </c>
      <c r="AM83">
        <v>15.804048</v>
      </c>
      <c r="AN83">
        <v>0.66954999999999998</v>
      </c>
      <c r="AO83">
        <v>0</v>
      </c>
      <c r="AP83">
        <v>0.89670000000000005</v>
      </c>
      <c r="AQ83">
        <v>36.476999999999997</v>
      </c>
      <c r="AR83">
        <v>35.328000000000003</v>
      </c>
      <c r="AS83">
        <v>30.939599999999999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2497.8046049999994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394</v>
      </c>
      <c r="L84">
        <v>513.42499999999995</v>
      </c>
      <c r="M84">
        <v>92</v>
      </c>
      <c r="N84">
        <v>118.125</v>
      </c>
      <c r="O84">
        <v>123.66562500000001</v>
      </c>
      <c r="P84">
        <v>139.31</v>
      </c>
      <c r="Q84">
        <v>10.1389</v>
      </c>
      <c r="R84">
        <v>42.390099999999997</v>
      </c>
      <c r="S84">
        <v>23.337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13.17004</v>
      </c>
      <c r="AC84">
        <v>0</v>
      </c>
      <c r="AD84">
        <v>9.1149000000000004</v>
      </c>
      <c r="AE84">
        <v>16.478852</v>
      </c>
      <c r="AF84">
        <v>8.8740000000000006</v>
      </c>
      <c r="AG84">
        <v>42.613199999999999</v>
      </c>
      <c r="AH84">
        <v>46.2136</v>
      </c>
      <c r="AI84">
        <v>0</v>
      </c>
      <c r="AJ84">
        <v>0</v>
      </c>
      <c r="AK84">
        <v>53.5518</v>
      </c>
      <c r="AL84">
        <v>26.145</v>
      </c>
      <c r="AM84">
        <v>15.804048</v>
      </c>
      <c r="AN84">
        <v>0.66954999999999998</v>
      </c>
      <c r="AO84">
        <v>0</v>
      </c>
      <c r="AP84">
        <v>0.89670000000000005</v>
      </c>
      <c r="AQ84">
        <v>36.476999999999997</v>
      </c>
      <c r="AR84">
        <v>35.328000000000003</v>
      </c>
      <c r="AS84">
        <v>30.939599999999999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2480.7021449999993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394</v>
      </c>
      <c r="L85">
        <v>513.42499999999995</v>
      </c>
      <c r="M85">
        <v>92</v>
      </c>
      <c r="N85">
        <v>118.125</v>
      </c>
      <c r="O85">
        <v>123.66562500000001</v>
      </c>
      <c r="P85">
        <v>139.31</v>
      </c>
      <c r="Q85">
        <v>10.1389</v>
      </c>
      <c r="R85">
        <v>42.390099999999997</v>
      </c>
      <c r="S85">
        <v>23.337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13.17004</v>
      </c>
      <c r="AC85">
        <v>0</v>
      </c>
      <c r="AD85">
        <v>9.1149000000000004</v>
      </c>
      <c r="AE85">
        <v>0</v>
      </c>
      <c r="AF85">
        <v>8.8740000000000006</v>
      </c>
      <c r="AG85">
        <v>42.613199999999999</v>
      </c>
      <c r="AH85">
        <v>18.940000000000001</v>
      </c>
      <c r="AI85">
        <v>0</v>
      </c>
      <c r="AJ85">
        <v>0</v>
      </c>
      <c r="AK85">
        <v>53.5518</v>
      </c>
      <c r="AL85">
        <v>26.145</v>
      </c>
      <c r="AM85">
        <v>15.804048</v>
      </c>
      <c r="AN85">
        <v>0.66954999999999998</v>
      </c>
      <c r="AO85">
        <v>0</v>
      </c>
      <c r="AP85">
        <v>0.89670000000000005</v>
      </c>
      <c r="AQ85">
        <v>36.476999999999997</v>
      </c>
      <c r="AR85">
        <v>35.328000000000003</v>
      </c>
      <c r="AS85">
        <v>30.939599999999999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2436.9496929999991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394</v>
      </c>
      <c r="L86">
        <v>494.78285299999999</v>
      </c>
      <c r="M86">
        <v>92</v>
      </c>
      <c r="N86">
        <v>118.125</v>
      </c>
      <c r="O86">
        <v>123.66562500000001</v>
      </c>
      <c r="P86">
        <v>139.31</v>
      </c>
      <c r="Q86">
        <v>10.1389</v>
      </c>
      <c r="R86">
        <v>42.390099999999997</v>
      </c>
      <c r="S86">
        <v>23.337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13.17004</v>
      </c>
      <c r="AC86">
        <v>0</v>
      </c>
      <c r="AD86">
        <v>0</v>
      </c>
      <c r="AE86">
        <v>0</v>
      </c>
      <c r="AF86">
        <v>8.8740000000000006</v>
      </c>
      <c r="AG86">
        <v>42.613199999999999</v>
      </c>
      <c r="AH86">
        <v>0</v>
      </c>
      <c r="AI86">
        <v>0</v>
      </c>
      <c r="AJ86">
        <v>0</v>
      </c>
      <c r="AK86">
        <v>53.5518</v>
      </c>
      <c r="AL86">
        <v>26.145</v>
      </c>
      <c r="AM86">
        <v>15.804048</v>
      </c>
      <c r="AN86">
        <v>0.66954999999999998</v>
      </c>
      <c r="AO86">
        <v>0</v>
      </c>
      <c r="AP86">
        <v>0.89670000000000005</v>
      </c>
      <c r="AQ86">
        <v>36.476999999999997</v>
      </c>
      <c r="AR86">
        <v>35.328000000000003</v>
      </c>
      <c r="AS86">
        <v>30.939599999999999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2396.7734459999992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394</v>
      </c>
      <c r="L87">
        <v>453.42500000000001</v>
      </c>
      <c r="M87">
        <v>92</v>
      </c>
      <c r="N87">
        <v>118.125</v>
      </c>
      <c r="O87">
        <v>123.66562500000001</v>
      </c>
      <c r="P87">
        <v>139.31</v>
      </c>
      <c r="Q87">
        <v>10.1389</v>
      </c>
      <c r="R87">
        <v>42.390099999999997</v>
      </c>
      <c r="S87">
        <v>23.337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13.041600000000001</v>
      </c>
      <c r="AA87">
        <v>14.04936</v>
      </c>
      <c r="AB87">
        <v>13.17004</v>
      </c>
      <c r="AC87">
        <v>0</v>
      </c>
      <c r="AD87">
        <v>0</v>
      </c>
      <c r="AE87">
        <v>0</v>
      </c>
      <c r="AF87">
        <v>8.8740000000000006</v>
      </c>
      <c r="AG87">
        <v>42.613199999999999</v>
      </c>
      <c r="AH87">
        <v>0</v>
      </c>
      <c r="AI87">
        <v>0</v>
      </c>
      <c r="AJ87">
        <v>0</v>
      </c>
      <c r="AK87">
        <v>53.5518</v>
      </c>
      <c r="AL87">
        <v>26.145</v>
      </c>
      <c r="AM87">
        <v>15.804048</v>
      </c>
      <c r="AN87">
        <v>0.66954999999999998</v>
      </c>
      <c r="AO87">
        <v>0</v>
      </c>
      <c r="AP87">
        <v>0.89670000000000005</v>
      </c>
      <c r="AQ87">
        <v>36.476999999999997</v>
      </c>
      <c r="AR87">
        <v>35.328000000000003</v>
      </c>
      <c r="AS87">
        <v>30.939599999999999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2341.3662329999993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394</v>
      </c>
      <c r="L88">
        <v>453.42500000000001</v>
      </c>
      <c r="M88">
        <v>92</v>
      </c>
      <c r="N88">
        <v>118.125</v>
      </c>
      <c r="O88">
        <v>123.66562500000001</v>
      </c>
      <c r="P88">
        <v>139.31</v>
      </c>
      <c r="Q88">
        <v>10.1389</v>
      </c>
      <c r="R88">
        <v>42.390099999999997</v>
      </c>
      <c r="S88">
        <v>23.337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0</v>
      </c>
      <c r="AD88">
        <v>0</v>
      </c>
      <c r="AE88">
        <v>0</v>
      </c>
      <c r="AF88">
        <v>8.8740000000000006</v>
      </c>
      <c r="AG88">
        <v>42.613199999999999</v>
      </c>
      <c r="AH88">
        <v>0</v>
      </c>
      <c r="AI88">
        <v>0</v>
      </c>
      <c r="AJ88">
        <v>0</v>
      </c>
      <c r="AK88">
        <v>53.5518</v>
      </c>
      <c r="AL88">
        <v>26.145</v>
      </c>
      <c r="AM88">
        <v>15.804048</v>
      </c>
      <c r="AN88">
        <v>0.66954999999999998</v>
      </c>
      <c r="AO88">
        <v>0</v>
      </c>
      <c r="AP88">
        <v>0.89670000000000005</v>
      </c>
      <c r="AQ88">
        <v>24.318000000000001</v>
      </c>
      <c r="AR88">
        <v>35.328000000000003</v>
      </c>
      <c r="AS88">
        <v>30.939599999999999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2329.2072329999996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394</v>
      </c>
      <c r="L89">
        <v>525.42499999999995</v>
      </c>
      <c r="M89">
        <v>92</v>
      </c>
      <c r="N89">
        <v>118.125</v>
      </c>
      <c r="O89">
        <v>123.66562500000001</v>
      </c>
      <c r="P89">
        <v>139.31</v>
      </c>
      <c r="Q89">
        <v>10.1389</v>
      </c>
      <c r="R89">
        <v>42.390099999999997</v>
      </c>
      <c r="S89">
        <v>23.337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0</v>
      </c>
      <c r="AD89">
        <v>0</v>
      </c>
      <c r="AE89">
        <v>0</v>
      </c>
      <c r="AF89">
        <v>8.8740000000000006</v>
      </c>
      <c r="AG89">
        <v>42.613199999999999</v>
      </c>
      <c r="AH89">
        <v>0</v>
      </c>
      <c r="AI89">
        <v>0</v>
      </c>
      <c r="AJ89">
        <v>0</v>
      </c>
      <c r="AK89">
        <v>53.5518</v>
      </c>
      <c r="AL89">
        <v>26.145</v>
      </c>
      <c r="AM89">
        <v>15.804048</v>
      </c>
      <c r="AN89">
        <v>0.66954999999999998</v>
      </c>
      <c r="AO89">
        <v>0</v>
      </c>
      <c r="AP89">
        <v>0.89670000000000005</v>
      </c>
      <c r="AQ89">
        <v>24.318000000000001</v>
      </c>
      <c r="AR89">
        <v>35.328000000000003</v>
      </c>
      <c r="AS89">
        <v>30.939599999999999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2401.2072329999996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394</v>
      </c>
      <c r="L90">
        <v>523.42499999999995</v>
      </c>
      <c r="M90">
        <v>92</v>
      </c>
      <c r="N90">
        <v>118.125</v>
      </c>
      <c r="O90">
        <v>123.66562500000001</v>
      </c>
      <c r="P90">
        <v>139.31</v>
      </c>
      <c r="Q90">
        <v>10.1389</v>
      </c>
      <c r="R90">
        <v>42.390099999999997</v>
      </c>
      <c r="S90">
        <v>23.337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42.613199999999999</v>
      </c>
      <c r="AH90">
        <v>0</v>
      </c>
      <c r="AI90">
        <v>0</v>
      </c>
      <c r="AJ90">
        <v>0</v>
      </c>
      <c r="AK90">
        <v>53.5518</v>
      </c>
      <c r="AL90">
        <v>26.145</v>
      </c>
      <c r="AM90">
        <v>15.804048</v>
      </c>
      <c r="AN90">
        <v>0.66954999999999998</v>
      </c>
      <c r="AO90">
        <v>0</v>
      </c>
      <c r="AP90">
        <v>0.89670000000000005</v>
      </c>
      <c r="AQ90">
        <v>24.318000000000001</v>
      </c>
      <c r="AR90">
        <v>35.328000000000003</v>
      </c>
      <c r="AS90">
        <v>30.939599999999999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2371.9878329999997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394</v>
      </c>
      <c r="L91">
        <v>514.42499999999995</v>
      </c>
      <c r="M91">
        <v>92</v>
      </c>
      <c r="N91">
        <v>118.125</v>
      </c>
      <c r="O91">
        <v>123.66562500000001</v>
      </c>
      <c r="P91">
        <v>139.31</v>
      </c>
      <c r="Q91">
        <v>10.1389</v>
      </c>
      <c r="R91">
        <v>42.390099999999997</v>
      </c>
      <c r="S91">
        <v>23.337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42.613199999999999</v>
      </c>
      <c r="AH91">
        <v>0</v>
      </c>
      <c r="AI91">
        <v>0</v>
      </c>
      <c r="AJ91">
        <v>0</v>
      </c>
      <c r="AK91">
        <v>53.5518</v>
      </c>
      <c r="AL91">
        <v>26.145</v>
      </c>
      <c r="AM91">
        <v>15.804048</v>
      </c>
      <c r="AN91">
        <v>0.66954999999999998</v>
      </c>
      <c r="AO91">
        <v>0</v>
      </c>
      <c r="AP91">
        <v>0.89670000000000005</v>
      </c>
      <c r="AQ91">
        <v>11.718</v>
      </c>
      <c r="AR91">
        <v>35.328000000000003</v>
      </c>
      <c r="AS91">
        <v>29.5944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2349.0426329999991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394</v>
      </c>
      <c r="L92">
        <v>500.42500000000001</v>
      </c>
      <c r="M92">
        <v>92</v>
      </c>
      <c r="N92">
        <v>118.125</v>
      </c>
      <c r="O92">
        <v>123.66562500000001</v>
      </c>
      <c r="P92">
        <v>139.31</v>
      </c>
      <c r="Q92">
        <v>10.1389</v>
      </c>
      <c r="R92">
        <v>42.390099999999997</v>
      </c>
      <c r="S92">
        <v>23.337</v>
      </c>
      <c r="T92">
        <v>0</v>
      </c>
      <c r="U92">
        <v>418.77</v>
      </c>
      <c r="V92">
        <v>20.73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42.613199999999999</v>
      </c>
      <c r="AH92">
        <v>20.834</v>
      </c>
      <c r="AI92">
        <v>0</v>
      </c>
      <c r="AJ92">
        <v>0</v>
      </c>
      <c r="AK92">
        <v>53.5518</v>
      </c>
      <c r="AL92">
        <v>26.145</v>
      </c>
      <c r="AM92">
        <v>15.804048</v>
      </c>
      <c r="AN92">
        <v>0.66954999999999998</v>
      </c>
      <c r="AO92">
        <v>0</v>
      </c>
      <c r="AP92">
        <v>0.89670000000000005</v>
      </c>
      <c r="AQ92">
        <v>11.718</v>
      </c>
      <c r="AR92">
        <v>35.328000000000003</v>
      </c>
      <c r="AS92">
        <v>29.5944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2355.8766329999989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384</v>
      </c>
      <c r="L93">
        <v>490.42500000000001</v>
      </c>
      <c r="M93">
        <v>92</v>
      </c>
      <c r="N93">
        <v>118.125</v>
      </c>
      <c r="O93">
        <v>123.66562500000001</v>
      </c>
      <c r="P93">
        <v>139.31</v>
      </c>
      <c r="Q93">
        <v>10.1389</v>
      </c>
      <c r="R93">
        <v>42.390099999999997</v>
      </c>
      <c r="S93">
        <v>23.337</v>
      </c>
      <c r="T93">
        <v>0</v>
      </c>
      <c r="U93">
        <v>418.77</v>
      </c>
      <c r="V93">
        <v>20.73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42.613199999999999</v>
      </c>
      <c r="AH93">
        <v>20.834</v>
      </c>
      <c r="AI93">
        <v>0</v>
      </c>
      <c r="AJ93">
        <v>0</v>
      </c>
      <c r="AK93">
        <v>53.5518</v>
      </c>
      <c r="AL93">
        <v>26.145</v>
      </c>
      <c r="AM93">
        <v>15.804048</v>
      </c>
      <c r="AN93">
        <v>0.66954999999999998</v>
      </c>
      <c r="AO93">
        <v>0</v>
      </c>
      <c r="AP93">
        <v>0.89670000000000005</v>
      </c>
      <c r="AQ93">
        <v>11.718</v>
      </c>
      <c r="AR93">
        <v>35.328000000000003</v>
      </c>
      <c r="AS93">
        <v>29.5944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2335.8766329999989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379</v>
      </c>
      <c r="L94">
        <v>488.42500000000001</v>
      </c>
      <c r="M94">
        <v>92</v>
      </c>
      <c r="N94">
        <v>118.125</v>
      </c>
      <c r="O94">
        <v>123.66562500000001</v>
      </c>
      <c r="P94">
        <v>139.31</v>
      </c>
      <c r="Q94">
        <v>10.1389</v>
      </c>
      <c r="R94">
        <v>37.622999999999998</v>
      </c>
      <c r="S94">
        <v>23.337</v>
      </c>
      <c r="T94">
        <v>0</v>
      </c>
      <c r="U94">
        <v>418.77</v>
      </c>
      <c r="V94">
        <v>18.3446</v>
      </c>
      <c r="W94">
        <v>46.399079999999998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42.613199999999999</v>
      </c>
      <c r="AH94">
        <v>20.834</v>
      </c>
      <c r="AI94">
        <v>0</v>
      </c>
      <c r="AJ94">
        <v>0</v>
      </c>
      <c r="AK94">
        <v>53.5518</v>
      </c>
      <c r="AL94">
        <v>26.145</v>
      </c>
      <c r="AM94">
        <v>15.804048</v>
      </c>
      <c r="AN94">
        <v>0.66954999999999998</v>
      </c>
      <c r="AO94">
        <v>0</v>
      </c>
      <c r="AP94">
        <v>0.89670000000000005</v>
      </c>
      <c r="AQ94">
        <v>0</v>
      </c>
      <c r="AR94">
        <v>35.328000000000003</v>
      </c>
      <c r="AS94">
        <v>29.5944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2303.5183329999991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379</v>
      </c>
      <c r="L95">
        <v>477.42500000000001</v>
      </c>
      <c r="M95">
        <v>92</v>
      </c>
      <c r="N95">
        <v>118.125</v>
      </c>
      <c r="O95">
        <v>123.66562500000001</v>
      </c>
      <c r="P95">
        <v>139.31</v>
      </c>
      <c r="Q95">
        <v>10.1389</v>
      </c>
      <c r="R95">
        <v>37.622999999999998</v>
      </c>
      <c r="S95">
        <v>23.337</v>
      </c>
      <c r="T95">
        <v>0</v>
      </c>
      <c r="U95">
        <v>418.77</v>
      </c>
      <c r="V95">
        <v>18.3446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42.613199999999999</v>
      </c>
      <c r="AH95">
        <v>20.834</v>
      </c>
      <c r="AI95">
        <v>0</v>
      </c>
      <c r="AJ95">
        <v>0</v>
      </c>
      <c r="AK95">
        <v>53.5518</v>
      </c>
      <c r="AL95">
        <v>26.145</v>
      </c>
      <c r="AM95">
        <v>15.804048</v>
      </c>
      <c r="AN95">
        <v>0.66954999999999998</v>
      </c>
      <c r="AO95">
        <v>0</v>
      </c>
      <c r="AP95">
        <v>0.89670000000000005</v>
      </c>
      <c r="AQ95">
        <v>0</v>
      </c>
      <c r="AR95">
        <v>35.328000000000003</v>
      </c>
      <c r="AS95">
        <v>30.266999999999999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2299.6787329999988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379</v>
      </c>
      <c r="L96">
        <v>465.42500000000001</v>
      </c>
      <c r="M96">
        <v>92</v>
      </c>
      <c r="N96">
        <v>118.125</v>
      </c>
      <c r="O96">
        <v>123.66562500000001</v>
      </c>
      <c r="P96">
        <v>139.31</v>
      </c>
      <c r="Q96">
        <v>10.1389</v>
      </c>
      <c r="R96">
        <v>37.622999999999998</v>
      </c>
      <c r="S96">
        <v>23.337</v>
      </c>
      <c r="T96">
        <v>0</v>
      </c>
      <c r="U96">
        <v>418.77</v>
      </c>
      <c r="V96">
        <v>18.3446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42.613199999999999</v>
      </c>
      <c r="AH96">
        <v>0</v>
      </c>
      <c r="AI96">
        <v>0</v>
      </c>
      <c r="AJ96">
        <v>0</v>
      </c>
      <c r="AK96">
        <v>53.5518</v>
      </c>
      <c r="AL96">
        <v>26.145</v>
      </c>
      <c r="AM96">
        <v>15.804048</v>
      </c>
      <c r="AN96">
        <v>0.66954999999999998</v>
      </c>
      <c r="AO96">
        <v>0</v>
      </c>
      <c r="AP96">
        <v>0.89670000000000005</v>
      </c>
      <c r="AQ96">
        <v>0</v>
      </c>
      <c r="AR96">
        <v>35.328000000000003</v>
      </c>
      <c r="AS96">
        <v>30.266999999999999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2266.8447329999995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</v>
      </c>
      <c r="L97">
        <v>451.42500000000001</v>
      </c>
      <c r="M97">
        <v>92</v>
      </c>
      <c r="N97">
        <v>118.125</v>
      </c>
      <c r="O97">
        <v>123.66562500000001</v>
      </c>
      <c r="P97">
        <v>139.31</v>
      </c>
      <c r="Q97">
        <v>10.1389</v>
      </c>
      <c r="R97">
        <v>37.622999999999998</v>
      </c>
      <c r="S97">
        <v>23.337</v>
      </c>
      <c r="T97">
        <v>0</v>
      </c>
      <c r="U97">
        <v>418.77</v>
      </c>
      <c r="V97">
        <v>18.3446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42.613199999999999</v>
      </c>
      <c r="AH97">
        <v>0</v>
      </c>
      <c r="AI97">
        <v>0</v>
      </c>
      <c r="AJ97">
        <v>0</v>
      </c>
      <c r="AK97">
        <v>53.5518</v>
      </c>
      <c r="AL97">
        <v>26.145</v>
      </c>
      <c r="AM97">
        <v>15.804048</v>
      </c>
      <c r="AN97">
        <v>0.66954999999999998</v>
      </c>
      <c r="AO97">
        <v>0</v>
      </c>
      <c r="AP97">
        <v>0.89670000000000005</v>
      </c>
      <c r="AQ97">
        <v>0</v>
      </c>
      <c r="AR97">
        <v>35.328000000000003</v>
      </c>
      <c r="AS97">
        <v>30.266999999999999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2252.8447329999995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</v>
      </c>
      <c r="L98">
        <v>462.42500000000001</v>
      </c>
      <c r="M98">
        <v>92</v>
      </c>
      <c r="N98">
        <v>118.125</v>
      </c>
      <c r="O98">
        <v>123.66562500000001</v>
      </c>
      <c r="P98">
        <v>139.31</v>
      </c>
      <c r="Q98">
        <v>10.1389</v>
      </c>
      <c r="R98">
        <v>37.622999999999998</v>
      </c>
      <c r="S98">
        <v>23.337</v>
      </c>
      <c r="T98">
        <v>0</v>
      </c>
      <c r="U98">
        <v>418.77</v>
      </c>
      <c r="V98">
        <v>18.3446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42.613199999999999</v>
      </c>
      <c r="AH98">
        <v>0</v>
      </c>
      <c r="AI98">
        <v>0</v>
      </c>
      <c r="AJ98">
        <v>0</v>
      </c>
      <c r="AK98">
        <v>53.5518</v>
      </c>
      <c r="AL98">
        <v>26.145</v>
      </c>
      <c r="AM98">
        <v>15.804048</v>
      </c>
      <c r="AN98">
        <v>0.66954999999999998</v>
      </c>
      <c r="AO98">
        <v>0</v>
      </c>
      <c r="AP98">
        <v>0.89670000000000005</v>
      </c>
      <c r="AQ98">
        <v>0</v>
      </c>
      <c r="AR98">
        <v>35.328000000000003</v>
      </c>
      <c r="AS98">
        <v>30.266999999999999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2263.8447329999995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9.9417979999999986</v>
      </c>
      <c r="L99">
        <f t="shared" si="2"/>
        <v>10.266725086500005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3.3042124999999989</v>
      </c>
      <c r="Q99">
        <f t="shared" si="2"/>
        <v>0.22911131500000015</v>
      </c>
      <c r="R99">
        <f t="shared" si="2"/>
        <v>0.88851272825000038</v>
      </c>
      <c r="S99">
        <f t="shared" si="2"/>
        <v>0.52663911450000001</v>
      </c>
      <c r="T99">
        <f t="shared" si="2"/>
        <v>0</v>
      </c>
      <c r="U99">
        <f t="shared" si="2"/>
        <v>8.8615983227499928</v>
      </c>
      <c r="V99">
        <f t="shared" si="2"/>
        <v>0.44271604499999978</v>
      </c>
      <c r="W99">
        <f t="shared" si="2"/>
        <v>1.074313215000001</v>
      </c>
      <c r="X99">
        <f t="shared" si="2"/>
        <v>3.4213931992500002</v>
      </c>
      <c r="Y99">
        <f t="shared" si="2"/>
        <v>0</v>
      </c>
      <c r="Z99">
        <f t="shared" si="2"/>
        <v>0.29344425000000024</v>
      </c>
      <c r="AA99">
        <f t="shared" si="2"/>
        <v>0.37919999999999987</v>
      </c>
      <c r="AB99">
        <f t="shared" si="2"/>
        <v>0.34325416499999978</v>
      </c>
      <c r="AC99">
        <f t="shared" si="2"/>
        <v>0.19848358399999999</v>
      </c>
      <c r="AD99">
        <f t="shared" si="2"/>
        <v>0.11408288099999994</v>
      </c>
      <c r="AE99">
        <f t="shared" si="2"/>
        <v>0.44492900399999996</v>
      </c>
      <c r="AF99">
        <f t="shared" si="2"/>
        <v>0.28939100000000029</v>
      </c>
      <c r="AG99">
        <f t="shared" si="2"/>
        <v>1.0227167999999973</v>
      </c>
      <c r="AH99">
        <f t="shared" si="2"/>
        <v>0.78127499999999972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0.86604440999999965</v>
      </c>
      <c r="AM99">
        <f t="shared" si="2"/>
        <v>0.37929715199999953</v>
      </c>
      <c r="AN99">
        <f t="shared" si="2"/>
        <v>9.0389250000000049E-3</v>
      </c>
      <c r="AO99">
        <f t="shared" si="2"/>
        <v>0</v>
      </c>
      <c r="AP99">
        <f t="shared" si="2"/>
        <v>2.4659249999999994E-2</v>
      </c>
      <c r="AQ99">
        <f t="shared" si="2"/>
        <v>0.47691</v>
      </c>
      <c r="AR99">
        <f t="shared" si="2"/>
        <v>0.85601399999999961</v>
      </c>
      <c r="AS99">
        <f t="shared" si="2"/>
        <v>0.74537532000000017</v>
      </c>
      <c r="AT99">
        <f t="shared" si="2"/>
        <v>0.46933476750000097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55.946688234750006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429.64749999999998</v>
      </c>
      <c r="L3">
        <v>388.541338</v>
      </c>
      <c r="M3">
        <v>88.825999999999993</v>
      </c>
      <c r="N3">
        <v>114.049688</v>
      </c>
      <c r="O3">
        <v>119.39916100000001</v>
      </c>
      <c r="P3">
        <v>128.67701199999999</v>
      </c>
      <c r="Q3">
        <v>9.7891080000000006</v>
      </c>
      <c r="R3">
        <v>40.111212000000002</v>
      </c>
      <c r="S3">
        <v>22.531873999999998</v>
      </c>
      <c r="T3">
        <v>0</v>
      </c>
      <c r="U3">
        <v>336.935362</v>
      </c>
      <c r="V3">
        <v>18.180268000000002</v>
      </c>
      <c r="W3">
        <v>44.798312000000003</v>
      </c>
      <c r="X3">
        <v>142.426188</v>
      </c>
      <c r="Y3">
        <v>0</v>
      </c>
      <c r="Z3">
        <v>18.887497</v>
      </c>
      <c r="AA3">
        <v>0</v>
      </c>
      <c r="AB3">
        <v>12.715674</v>
      </c>
      <c r="AC3">
        <v>0</v>
      </c>
      <c r="AD3">
        <v>0</v>
      </c>
      <c r="AE3">
        <v>15.910332</v>
      </c>
      <c r="AF3">
        <v>8.5678470000000004</v>
      </c>
      <c r="AG3">
        <v>41.143045000000001</v>
      </c>
      <c r="AH3">
        <v>0</v>
      </c>
      <c r="AI3">
        <v>0</v>
      </c>
      <c r="AJ3">
        <v>0</v>
      </c>
      <c r="AK3">
        <v>51.704262999999997</v>
      </c>
      <c r="AL3">
        <v>24.682041999999999</v>
      </c>
      <c r="AM3">
        <v>15.258808</v>
      </c>
      <c r="AN3">
        <v>0.646451</v>
      </c>
      <c r="AO3">
        <v>0</v>
      </c>
      <c r="AP3">
        <v>5.4419440000000003</v>
      </c>
      <c r="AQ3">
        <v>0</v>
      </c>
      <c r="AR3">
        <v>33.576228</v>
      </c>
      <c r="AS3">
        <v>31.430733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2163.1878919999999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391.02749999999997</v>
      </c>
      <c r="L4">
        <v>378.88633800000002</v>
      </c>
      <c r="M4">
        <v>88.825999999999993</v>
      </c>
      <c r="N4">
        <v>114.049688</v>
      </c>
      <c r="O4">
        <v>119.39916100000001</v>
      </c>
      <c r="P4">
        <v>128.67701199999999</v>
      </c>
      <c r="Q4">
        <v>9.7891080000000006</v>
      </c>
      <c r="R4">
        <v>40.927641999999999</v>
      </c>
      <c r="S4">
        <v>22.531873999999998</v>
      </c>
      <c r="T4">
        <v>0</v>
      </c>
      <c r="U4">
        <v>336.935362</v>
      </c>
      <c r="V4">
        <v>20.014814999999999</v>
      </c>
      <c r="W4">
        <v>44.798312000000003</v>
      </c>
      <c r="X4">
        <v>142.42633599999999</v>
      </c>
      <c r="Y4">
        <v>0</v>
      </c>
      <c r="Z4">
        <v>18.887497</v>
      </c>
      <c r="AA4">
        <v>0</v>
      </c>
      <c r="AB4">
        <v>12.715674</v>
      </c>
      <c r="AC4">
        <v>0</v>
      </c>
      <c r="AD4">
        <v>0</v>
      </c>
      <c r="AE4">
        <v>15.910332</v>
      </c>
      <c r="AF4">
        <v>8.5678470000000004</v>
      </c>
      <c r="AG4">
        <v>41.143045000000001</v>
      </c>
      <c r="AH4">
        <v>0</v>
      </c>
      <c r="AI4">
        <v>0</v>
      </c>
      <c r="AJ4">
        <v>0</v>
      </c>
      <c r="AK4">
        <v>51.704262999999997</v>
      </c>
      <c r="AL4">
        <v>24.682041999999999</v>
      </c>
      <c r="AM4">
        <v>15.258808</v>
      </c>
      <c r="AN4">
        <v>0.646451</v>
      </c>
      <c r="AO4">
        <v>0</v>
      </c>
      <c r="AP4">
        <v>5.4419440000000003</v>
      </c>
      <c r="AQ4">
        <v>0</v>
      </c>
      <c r="AR4">
        <v>33.576228</v>
      </c>
      <c r="AS4">
        <v>31.430733</v>
      </c>
      <c r="AT4">
        <v>19.310005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2117.5640169999997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361.09699999999998</v>
      </c>
      <c r="L5">
        <v>378.88633800000002</v>
      </c>
      <c r="M5">
        <v>88.825999999999993</v>
      </c>
      <c r="N5">
        <v>114.049688</v>
      </c>
      <c r="O5">
        <v>119.39916100000001</v>
      </c>
      <c r="P5">
        <v>128.67701199999999</v>
      </c>
      <c r="Q5">
        <v>9.7891080000000006</v>
      </c>
      <c r="R5">
        <v>40.927641999999999</v>
      </c>
      <c r="S5">
        <v>22.531873999999998</v>
      </c>
      <c r="T5">
        <v>0</v>
      </c>
      <c r="U5">
        <v>336.935362</v>
      </c>
      <c r="V5">
        <v>20.014814999999999</v>
      </c>
      <c r="W5">
        <v>44.798312000000003</v>
      </c>
      <c r="X5">
        <v>142.42633599999999</v>
      </c>
      <c r="Y5">
        <v>0</v>
      </c>
      <c r="Z5">
        <v>18.887497</v>
      </c>
      <c r="AA5">
        <v>0</v>
      </c>
      <c r="AB5">
        <v>0</v>
      </c>
      <c r="AC5">
        <v>0</v>
      </c>
      <c r="AD5">
        <v>0</v>
      </c>
      <c r="AE5">
        <v>15.910332</v>
      </c>
      <c r="AF5">
        <v>8.5678470000000004</v>
      </c>
      <c r="AG5">
        <v>41.143045000000001</v>
      </c>
      <c r="AH5">
        <v>0</v>
      </c>
      <c r="AI5">
        <v>0</v>
      </c>
      <c r="AJ5">
        <v>0</v>
      </c>
      <c r="AK5">
        <v>51.704262999999997</v>
      </c>
      <c r="AL5">
        <v>24.682041999999999</v>
      </c>
      <c r="AM5">
        <v>15.258808</v>
      </c>
      <c r="AN5">
        <v>0.646451</v>
      </c>
      <c r="AO5">
        <v>0</v>
      </c>
      <c r="AP5">
        <v>5.4419440000000003</v>
      </c>
      <c r="AQ5">
        <v>0</v>
      </c>
      <c r="AR5">
        <v>33.576228</v>
      </c>
      <c r="AS5">
        <v>31.430733</v>
      </c>
      <c r="AT5">
        <v>18.025414000000001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2073.6332520000001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361.09699999999998</v>
      </c>
      <c r="L6">
        <v>359.57633800000002</v>
      </c>
      <c r="M6">
        <v>88.825999999999993</v>
      </c>
      <c r="N6">
        <v>114.049688</v>
      </c>
      <c r="O6">
        <v>119.39916100000001</v>
      </c>
      <c r="P6">
        <v>128.67701199999999</v>
      </c>
      <c r="Q6">
        <v>9.7891080000000006</v>
      </c>
      <c r="R6">
        <v>36.325006000000002</v>
      </c>
      <c r="S6">
        <v>22.531873999999998</v>
      </c>
      <c r="T6">
        <v>0</v>
      </c>
      <c r="U6">
        <v>336.935362</v>
      </c>
      <c r="V6">
        <v>17.711711000000001</v>
      </c>
      <c r="W6">
        <v>44.798312000000003</v>
      </c>
      <c r="X6">
        <v>142.42633599999999</v>
      </c>
      <c r="Y6">
        <v>0</v>
      </c>
      <c r="Z6">
        <v>18.887497</v>
      </c>
      <c r="AA6">
        <v>0</v>
      </c>
      <c r="AB6">
        <v>0</v>
      </c>
      <c r="AC6">
        <v>0</v>
      </c>
      <c r="AD6">
        <v>0</v>
      </c>
      <c r="AE6">
        <v>15.910332</v>
      </c>
      <c r="AF6">
        <v>8.5678470000000004</v>
      </c>
      <c r="AG6">
        <v>41.143045000000001</v>
      </c>
      <c r="AH6">
        <v>0</v>
      </c>
      <c r="AI6">
        <v>0</v>
      </c>
      <c r="AJ6">
        <v>0</v>
      </c>
      <c r="AK6">
        <v>51.704262999999997</v>
      </c>
      <c r="AL6">
        <v>24.682041999999999</v>
      </c>
      <c r="AM6">
        <v>15.258808</v>
      </c>
      <c r="AN6">
        <v>0.646451</v>
      </c>
      <c r="AO6">
        <v>0</v>
      </c>
      <c r="AP6">
        <v>5.4419440000000003</v>
      </c>
      <c r="AQ6">
        <v>0</v>
      </c>
      <c r="AR6">
        <v>39.438744</v>
      </c>
      <c r="AS6">
        <v>31.430733</v>
      </c>
      <c r="AT6">
        <v>15.439591999999999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2050.6942059999997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361.09699999999998</v>
      </c>
      <c r="L7">
        <v>349.92133799999999</v>
      </c>
      <c r="M7">
        <v>88.825999999999993</v>
      </c>
      <c r="N7">
        <v>114.049688</v>
      </c>
      <c r="O7">
        <v>119.39916100000001</v>
      </c>
      <c r="P7">
        <v>128.67701199999999</v>
      </c>
      <c r="Q7">
        <v>9.7891080000000006</v>
      </c>
      <c r="R7">
        <v>36.325006000000002</v>
      </c>
      <c r="S7">
        <v>22.531873999999998</v>
      </c>
      <c r="T7">
        <v>0</v>
      </c>
      <c r="U7">
        <v>336.935362</v>
      </c>
      <c r="V7">
        <v>17.711711000000001</v>
      </c>
      <c r="W7">
        <v>44.798312000000003</v>
      </c>
      <c r="X7">
        <v>142.42633599999999</v>
      </c>
      <c r="Y7">
        <v>0</v>
      </c>
      <c r="Z7">
        <v>12.591665000000001</v>
      </c>
      <c r="AA7">
        <v>0</v>
      </c>
      <c r="AB7">
        <v>0</v>
      </c>
      <c r="AC7">
        <v>0</v>
      </c>
      <c r="AD7">
        <v>0</v>
      </c>
      <c r="AE7">
        <v>15.910332</v>
      </c>
      <c r="AF7">
        <v>8.5678470000000004</v>
      </c>
      <c r="AG7">
        <v>41.143045000000001</v>
      </c>
      <c r="AH7">
        <v>0</v>
      </c>
      <c r="AI7">
        <v>0</v>
      </c>
      <c r="AJ7">
        <v>0</v>
      </c>
      <c r="AK7">
        <v>51.704262999999997</v>
      </c>
      <c r="AL7">
        <v>76.637739999999994</v>
      </c>
      <c r="AM7">
        <v>15.258808</v>
      </c>
      <c r="AN7">
        <v>0.646451</v>
      </c>
      <c r="AO7">
        <v>0</v>
      </c>
      <c r="AP7">
        <v>5.4419440000000003</v>
      </c>
      <c r="AQ7">
        <v>0</v>
      </c>
      <c r="AR7">
        <v>39.438744</v>
      </c>
      <c r="AS7">
        <v>31.430733</v>
      </c>
      <c r="AT7">
        <v>16.63111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2087.8905899999995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361.09699999999998</v>
      </c>
      <c r="L8">
        <v>349.92133799999999</v>
      </c>
      <c r="M8">
        <v>88.825999999999993</v>
      </c>
      <c r="N8">
        <v>114.049688</v>
      </c>
      <c r="O8">
        <v>119.39916100000001</v>
      </c>
      <c r="P8">
        <v>128.67701199999999</v>
      </c>
      <c r="Q8">
        <v>9.7891080000000006</v>
      </c>
      <c r="R8">
        <v>36.325006000000002</v>
      </c>
      <c r="S8">
        <v>22.531873999999998</v>
      </c>
      <c r="T8">
        <v>0</v>
      </c>
      <c r="U8">
        <v>336.935362</v>
      </c>
      <c r="V8">
        <v>17.711711000000001</v>
      </c>
      <c r="W8">
        <v>44.798312000000003</v>
      </c>
      <c r="X8">
        <v>142.42633599999999</v>
      </c>
      <c r="Y8">
        <v>0</v>
      </c>
      <c r="Z8">
        <v>12.591665000000001</v>
      </c>
      <c r="AA8">
        <v>0</v>
      </c>
      <c r="AB8">
        <v>0</v>
      </c>
      <c r="AC8">
        <v>0</v>
      </c>
      <c r="AD8">
        <v>0</v>
      </c>
      <c r="AE8">
        <v>15.910332</v>
      </c>
      <c r="AF8">
        <v>8.5678470000000004</v>
      </c>
      <c r="AG8">
        <v>41.143045000000001</v>
      </c>
      <c r="AH8">
        <v>0</v>
      </c>
      <c r="AI8">
        <v>0</v>
      </c>
      <c r="AJ8">
        <v>0</v>
      </c>
      <c r="AK8">
        <v>51.704262999999997</v>
      </c>
      <c r="AL8">
        <v>76.637739999999994</v>
      </c>
      <c r="AM8">
        <v>15.258808</v>
      </c>
      <c r="AN8">
        <v>0.646451</v>
      </c>
      <c r="AO8">
        <v>0</v>
      </c>
      <c r="AP8">
        <v>6.4313890000000002</v>
      </c>
      <c r="AQ8">
        <v>0</v>
      </c>
      <c r="AR8">
        <v>33.043272000000002</v>
      </c>
      <c r="AS8">
        <v>31.430733</v>
      </c>
      <c r="AT8">
        <v>17.037414999999999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2082.8908679999995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361.09699999999998</v>
      </c>
      <c r="L9">
        <v>346.84622000000002</v>
      </c>
      <c r="M9">
        <v>88.825999999999993</v>
      </c>
      <c r="N9">
        <v>114.049688</v>
      </c>
      <c r="O9">
        <v>119.39916100000001</v>
      </c>
      <c r="P9">
        <v>128.67701199999999</v>
      </c>
      <c r="Q9">
        <v>9.7891080000000006</v>
      </c>
      <c r="R9">
        <v>36.325006000000002</v>
      </c>
      <c r="S9">
        <v>22.531873999999998</v>
      </c>
      <c r="T9">
        <v>0</v>
      </c>
      <c r="U9">
        <v>336.935362</v>
      </c>
      <c r="V9">
        <v>17.711711000000001</v>
      </c>
      <c r="W9">
        <v>44.798312000000003</v>
      </c>
      <c r="X9">
        <v>142.42633599999999</v>
      </c>
      <c r="Y9">
        <v>0</v>
      </c>
      <c r="Z9">
        <v>12.591665000000001</v>
      </c>
      <c r="AA9">
        <v>0</v>
      </c>
      <c r="AB9">
        <v>0</v>
      </c>
      <c r="AC9">
        <v>0</v>
      </c>
      <c r="AD9">
        <v>0</v>
      </c>
      <c r="AE9">
        <v>15.910332</v>
      </c>
      <c r="AF9">
        <v>8.5678470000000004</v>
      </c>
      <c r="AG9">
        <v>41.143045000000001</v>
      </c>
      <c r="AH9">
        <v>0</v>
      </c>
      <c r="AI9">
        <v>0</v>
      </c>
      <c r="AJ9">
        <v>0</v>
      </c>
      <c r="AK9">
        <v>51.704262999999997</v>
      </c>
      <c r="AL9">
        <v>76.637739999999994</v>
      </c>
      <c r="AM9">
        <v>15.258808</v>
      </c>
      <c r="AN9">
        <v>0.646451</v>
      </c>
      <c r="AO9">
        <v>0</v>
      </c>
      <c r="AP9">
        <v>0</v>
      </c>
      <c r="AQ9">
        <v>0</v>
      </c>
      <c r="AR9">
        <v>33.043272000000002</v>
      </c>
      <c r="AS9">
        <v>31.430733</v>
      </c>
      <c r="AT9">
        <v>17.03923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2073.386176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361.09699999999998</v>
      </c>
      <c r="L10">
        <v>346.84622000000002</v>
      </c>
      <c r="M10">
        <v>88.825999999999993</v>
      </c>
      <c r="N10">
        <v>114.049688</v>
      </c>
      <c r="O10">
        <v>119.39916100000001</v>
      </c>
      <c r="P10">
        <v>128.67701199999999</v>
      </c>
      <c r="Q10">
        <v>9.7891080000000006</v>
      </c>
      <c r="R10">
        <v>36.325006000000002</v>
      </c>
      <c r="S10">
        <v>22.531873999999998</v>
      </c>
      <c r="T10">
        <v>0</v>
      </c>
      <c r="U10">
        <v>336.935362</v>
      </c>
      <c r="V10">
        <v>17.711711000000001</v>
      </c>
      <c r="W10">
        <v>44.798312000000003</v>
      </c>
      <c r="X10">
        <v>142.42633599999999</v>
      </c>
      <c r="Y10">
        <v>0</v>
      </c>
      <c r="Z10">
        <v>12.591665000000001</v>
      </c>
      <c r="AA10">
        <v>0</v>
      </c>
      <c r="AB10">
        <v>0</v>
      </c>
      <c r="AC10">
        <v>0</v>
      </c>
      <c r="AD10">
        <v>0</v>
      </c>
      <c r="AE10">
        <v>15.910332</v>
      </c>
      <c r="AF10">
        <v>8.5678470000000004</v>
      </c>
      <c r="AG10">
        <v>41.143045000000001</v>
      </c>
      <c r="AH10">
        <v>0</v>
      </c>
      <c r="AI10">
        <v>0</v>
      </c>
      <c r="AJ10">
        <v>0</v>
      </c>
      <c r="AK10">
        <v>51.704262999999997</v>
      </c>
      <c r="AL10">
        <v>76.637739999999994</v>
      </c>
      <c r="AM10">
        <v>15.258808</v>
      </c>
      <c r="AN10">
        <v>0.646451</v>
      </c>
      <c r="AO10">
        <v>0</v>
      </c>
      <c r="AP10">
        <v>0</v>
      </c>
      <c r="AQ10">
        <v>0</v>
      </c>
      <c r="AR10">
        <v>33.043272000000002</v>
      </c>
      <c r="AS10">
        <v>31.430733</v>
      </c>
      <c r="AT10">
        <v>15.979428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2072.3263740000002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361.09699999999998</v>
      </c>
      <c r="L11">
        <v>346.84622000000002</v>
      </c>
      <c r="M11">
        <v>88.825999999999993</v>
      </c>
      <c r="N11">
        <v>114.049688</v>
      </c>
      <c r="O11">
        <v>119.39916100000001</v>
      </c>
      <c r="P11">
        <v>128.67701199999999</v>
      </c>
      <c r="Q11">
        <v>7.7212969999999999</v>
      </c>
      <c r="R11">
        <v>36.325006000000002</v>
      </c>
      <c r="S11">
        <v>17.539756000000001</v>
      </c>
      <c r="T11">
        <v>0</v>
      </c>
      <c r="U11">
        <v>336.935362</v>
      </c>
      <c r="V11">
        <v>17.711711000000001</v>
      </c>
      <c r="W11">
        <v>44.798312000000003</v>
      </c>
      <c r="X11">
        <v>142.42633599999999</v>
      </c>
      <c r="Y11">
        <v>0</v>
      </c>
      <c r="Z11">
        <v>12.591665000000001</v>
      </c>
      <c r="AA11">
        <v>0</v>
      </c>
      <c r="AB11">
        <v>0</v>
      </c>
      <c r="AC11">
        <v>0</v>
      </c>
      <c r="AD11">
        <v>0</v>
      </c>
      <c r="AE11">
        <v>15.910332</v>
      </c>
      <c r="AF11">
        <v>8.5678470000000004</v>
      </c>
      <c r="AG11">
        <v>41.143045000000001</v>
      </c>
      <c r="AH11">
        <v>0</v>
      </c>
      <c r="AI11">
        <v>0</v>
      </c>
      <c r="AJ11">
        <v>0</v>
      </c>
      <c r="AK11">
        <v>51.704262999999997</v>
      </c>
      <c r="AL11">
        <v>76.637739999999994</v>
      </c>
      <c r="AM11">
        <v>15.258808</v>
      </c>
      <c r="AN11">
        <v>0.646451</v>
      </c>
      <c r="AO11">
        <v>0</v>
      </c>
      <c r="AP11">
        <v>0</v>
      </c>
      <c r="AQ11">
        <v>0</v>
      </c>
      <c r="AR11">
        <v>33.043272000000002</v>
      </c>
      <c r="AS11">
        <v>31.430733</v>
      </c>
      <c r="AT11">
        <v>16.044273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2065.3312900000001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361.09699999999998</v>
      </c>
      <c r="L12">
        <v>346.84622000000002</v>
      </c>
      <c r="M12">
        <v>88.825999999999993</v>
      </c>
      <c r="N12">
        <v>114.049688</v>
      </c>
      <c r="O12">
        <v>119.39916100000001</v>
      </c>
      <c r="P12">
        <v>128.67701199999999</v>
      </c>
      <c r="Q12">
        <v>7.7212969999999999</v>
      </c>
      <c r="R12">
        <v>36.325006000000002</v>
      </c>
      <c r="S12">
        <v>17.539756000000001</v>
      </c>
      <c r="T12">
        <v>0</v>
      </c>
      <c r="U12">
        <v>336.935362</v>
      </c>
      <c r="V12">
        <v>17.711711000000001</v>
      </c>
      <c r="W12">
        <v>44.798312000000003</v>
      </c>
      <c r="X12">
        <v>142.42633599999999</v>
      </c>
      <c r="Y12">
        <v>0</v>
      </c>
      <c r="Z12">
        <v>12.591665000000001</v>
      </c>
      <c r="AA12">
        <v>0</v>
      </c>
      <c r="AB12">
        <v>0</v>
      </c>
      <c r="AC12">
        <v>0</v>
      </c>
      <c r="AD12">
        <v>0</v>
      </c>
      <c r="AE12">
        <v>15.910332</v>
      </c>
      <c r="AF12">
        <v>8.5678470000000004</v>
      </c>
      <c r="AG12">
        <v>41.143045000000001</v>
      </c>
      <c r="AH12">
        <v>0</v>
      </c>
      <c r="AI12">
        <v>0</v>
      </c>
      <c r="AJ12">
        <v>0</v>
      </c>
      <c r="AK12">
        <v>51.704262999999997</v>
      </c>
      <c r="AL12">
        <v>76.637739999999994</v>
      </c>
      <c r="AM12">
        <v>15.258808</v>
      </c>
      <c r="AN12">
        <v>0.646451</v>
      </c>
      <c r="AO12">
        <v>0</v>
      </c>
      <c r="AP12">
        <v>0</v>
      </c>
      <c r="AQ12">
        <v>0</v>
      </c>
      <c r="AR12">
        <v>33.043272000000002</v>
      </c>
      <c r="AS12">
        <v>31.430733</v>
      </c>
      <c r="AT12">
        <v>15.237697000000001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2064.5247140000001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361.09699999999998</v>
      </c>
      <c r="L13">
        <v>346.84622000000002</v>
      </c>
      <c r="M13">
        <v>88.825999999999993</v>
      </c>
      <c r="N13">
        <v>114.049688</v>
      </c>
      <c r="O13">
        <v>119.39916100000001</v>
      </c>
      <c r="P13">
        <v>128.67701199999999</v>
      </c>
      <c r="Q13">
        <v>7.7212969999999999</v>
      </c>
      <c r="R13">
        <v>28.303922</v>
      </c>
      <c r="S13">
        <v>17.539756000000001</v>
      </c>
      <c r="T13">
        <v>0</v>
      </c>
      <c r="U13">
        <v>336.935362</v>
      </c>
      <c r="V13">
        <v>17.711711000000001</v>
      </c>
      <c r="W13">
        <v>44.798312000000003</v>
      </c>
      <c r="X13">
        <v>142.42633599999999</v>
      </c>
      <c r="Y13">
        <v>0</v>
      </c>
      <c r="Z13">
        <v>12.591665000000001</v>
      </c>
      <c r="AA13">
        <v>0</v>
      </c>
      <c r="AB13">
        <v>0</v>
      </c>
      <c r="AC13">
        <v>0</v>
      </c>
      <c r="AD13">
        <v>0</v>
      </c>
      <c r="AE13">
        <v>15.910332</v>
      </c>
      <c r="AF13">
        <v>8.5678470000000004</v>
      </c>
      <c r="AG13">
        <v>41.143045000000001</v>
      </c>
      <c r="AH13">
        <v>0</v>
      </c>
      <c r="AI13">
        <v>0</v>
      </c>
      <c r="AJ13">
        <v>0</v>
      </c>
      <c r="AK13">
        <v>51.704262999999997</v>
      </c>
      <c r="AL13">
        <v>76.637739999999994</v>
      </c>
      <c r="AM13">
        <v>15.258808</v>
      </c>
      <c r="AN13">
        <v>0.646451</v>
      </c>
      <c r="AO13">
        <v>0</v>
      </c>
      <c r="AP13">
        <v>0</v>
      </c>
      <c r="AQ13">
        <v>0</v>
      </c>
      <c r="AR13">
        <v>39.438744</v>
      </c>
      <c r="AS13">
        <v>31.430733</v>
      </c>
      <c r="AT13">
        <v>16.869605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2064.5310099999997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361.09699999999998</v>
      </c>
      <c r="L14">
        <v>346.84622000000002</v>
      </c>
      <c r="M14">
        <v>88.825999999999993</v>
      </c>
      <c r="N14">
        <v>114.049688</v>
      </c>
      <c r="O14">
        <v>119.39916100000001</v>
      </c>
      <c r="P14">
        <v>128.67701199999999</v>
      </c>
      <c r="Q14">
        <v>6.4205750000000004</v>
      </c>
      <c r="R14">
        <v>28.303922</v>
      </c>
      <c r="S14">
        <v>14.550084999999999</v>
      </c>
      <c r="T14">
        <v>0</v>
      </c>
      <c r="U14">
        <v>336.935362</v>
      </c>
      <c r="V14">
        <v>17.711711000000001</v>
      </c>
      <c r="W14">
        <v>44.798312000000003</v>
      </c>
      <c r="X14">
        <v>142.42633599999999</v>
      </c>
      <c r="Y14">
        <v>0</v>
      </c>
      <c r="Z14">
        <v>12.591665000000001</v>
      </c>
      <c r="AA14">
        <v>0</v>
      </c>
      <c r="AB14">
        <v>0</v>
      </c>
      <c r="AC14">
        <v>0</v>
      </c>
      <c r="AD14">
        <v>0</v>
      </c>
      <c r="AE14">
        <v>15.910332</v>
      </c>
      <c r="AF14">
        <v>8.5678470000000004</v>
      </c>
      <c r="AG14">
        <v>41.143045000000001</v>
      </c>
      <c r="AH14">
        <v>0</v>
      </c>
      <c r="AI14">
        <v>0</v>
      </c>
      <c r="AJ14">
        <v>0</v>
      </c>
      <c r="AK14">
        <v>51.704262999999997</v>
      </c>
      <c r="AL14">
        <v>76.637739999999994</v>
      </c>
      <c r="AM14">
        <v>15.258808</v>
      </c>
      <c r="AN14">
        <v>0.646451</v>
      </c>
      <c r="AO14">
        <v>0</v>
      </c>
      <c r="AP14">
        <v>0</v>
      </c>
      <c r="AQ14">
        <v>0</v>
      </c>
      <c r="AR14">
        <v>39.438744</v>
      </c>
      <c r="AS14">
        <v>31.430733</v>
      </c>
      <c r="AT14">
        <v>15.886043000000001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2059.257055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361.09699999999998</v>
      </c>
      <c r="L15">
        <v>346.84622000000002</v>
      </c>
      <c r="M15">
        <v>88.825999999999993</v>
      </c>
      <c r="N15">
        <v>114.049688</v>
      </c>
      <c r="O15">
        <v>119.39916100000001</v>
      </c>
      <c r="P15">
        <v>128.67701199999999</v>
      </c>
      <c r="Q15">
        <v>6.4205750000000004</v>
      </c>
      <c r="R15">
        <v>28.303922</v>
      </c>
      <c r="S15">
        <v>14.550084999999999</v>
      </c>
      <c r="T15">
        <v>0</v>
      </c>
      <c r="U15">
        <v>336.935362</v>
      </c>
      <c r="V15">
        <v>17.711711000000001</v>
      </c>
      <c r="W15">
        <v>44.798312000000003</v>
      </c>
      <c r="X15">
        <v>142.42633599999999</v>
      </c>
      <c r="Y15">
        <v>0</v>
      </c>
      <c r="Z15">
        <v>12.591665000000001</v>
      </c>
      <c r="AA15">
        <v>0</v>
      </c>
      <c r="AB15">
        <v>0</v>
      </c>
      <c r="AC15">
        <v>0</v>
      </c>
      <c r="AD15">
        <v>0</v>
      </c>
      <c r="AE15">
        <v>15.910332</v>
      </c>
      <c r="AF15">
        <v>8.5678470000000004</v>
      </c>
      <c r="AG15">
        <v>41.143045000000001</v>
      </c>
      <c r="AH15">
        <v>0</v>
      </c>
      <c r="AI15">
        <v>0</v>
      </c>
      <c r="AJ15">
        <v>0</v>
      </c>
      <c r="AK15">
        <v>51.704262999999997</v>
      </c>
      <c r="AL15">
        <v>38.705930000000002</v>
      </c>
      <c r="AM15">
        <v>15.258808</v>
      </c>
      <c r="AN15">
        <v>0.646451</v>
      </c>
      <c r="AO15">
        <v>0</v>
      </c>
      <c r="AP15">
        <v>0</v>
      </c>
      <c r="AQ15">
        <v>0</v>
      </c>
      <c r="AR15">
        <v>33.043272000000002</v>
      </c>
      <c r="AS15">
        <v>29.872184000000001</v>
      </c>
      <c r="AT15">
        <v>16.884530999999999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2014.3697120000002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361.09699999999998</v>
      </c>
      <c r="L16">
        <v>346.84622000000002</v>
      </c>
      <c r="M16">
        <v>88.825999999999993</v>
      </c>
      <c r="N16">
        <v>114.049688</v>
      </c>
      <c r="O16">
        <v>119.39916100000001</v>
      </c>
      <c r="P16">
        <v>128.67701199999999</v>
      </c>
      <c r="Q16">
        <v>6.4205750000000004</v>
      </c>
      <c r="R16">
        <v>28.303922</v>
      </c>
      <c r="S16">
        <v>14.550084999999999</v>
      </c>
      <c r="T16">
        <v>0</v>
      </c>
      <c r="U16">
        <v>336.935362</v>
      </c>
      <c r="V16">
        <v>17.711711000000001</v>
      </c>
      <c r="W16">
        <v>44.798312000000003</v>
      </c>
      <c r="X16">
        <v>142.42633599999999</v>
      </c>
      <c r="Y16">
        <v>0</v>
      </c>
      <c r="Z16">
        <v>12.591665000000001</v>
      </c>
      <c r="AA16">
        <v>0</v>
      </c>
      <c r="AB16">
        <v>0</v>
      </c>
      <c r="AC16">
        <v>0</v>
      </c>
      <c r="AD16">
        <v>0</v>
      </c>
      <c r="AE16">
        <v>31.820663</v>
      </c>
      <c r="AF16">
        <v>8.5678470000000004</v>
      </c>
      <c r="AG16">
        <v>41.143045000000001</v>
      </c>
      <c r="AH16">
        <v>0</v>
      </c>
      <c r="AI16">
        <v>0</v>
      </c>
      <c r="AJ16">
        <v>0</v>
      </c>
      <c r="AK16">
        <v>51.704262999999997</v>
      </c>
      <c r="AL16">
        <v>38.705930000000002</v>
      </c>
      <c r="AM16">
        <v>15.258808</v>
      </c>
      <c r="AN16">
        <v>0.646451</v>
      </c>
      <c r="AO16">
        <v>0</v>
      </c>
      <c r="AP16">
        <v>0</v>
      </c>
      <c r="AQ16">
        <v>0</v>
      </c>
      <c r="AR16">
        <v>33.043272000000002</v>
      </c>
      <c r="AS16">
        <v>29.872184000000001</v>
      </c>
      <c r="AT16">
        <v>16.476704999999999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2029.8722170000003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361.09699999999998</v>
      </c>
      <c r="L17">
        <v>346.84622000000002</v>
      </c>
      <c r="M17">
        <v>88.825999999999993</v>
      </c>
      <c r="N17">
        <v>114.049688</v>
      </c>
      <c r="O17">
        <v>119.39916100000001</v>
      </c>
      <c r="P17">
        <v>128.67701199999999</v>
      </c>
      <c r="Q17">
        <v>6.4205750000000004</v>
      </c>
      <c r="R17">
        <v>28.303922</v>
      </c>
      <c r="S17">
        <v>14.550084999999999</v>
      </c>
      <c r="T17">
        <v>0</v>
      </c>
      <c r="U17">
        <v>336.935362</v>
      </c>
      <c r="V17">
        <v>17.711711000000001</v>
      </c>
      <c r="W17">
        <v>44.798312000000003</v>
      </c>
      <c r="X17">
        <v>142.42633599999999</v>
      </c>
      <c r="Y17">
        <v>0</v>
      </c>
      <c r="Z17">
        <v>12.591665000000001</v>
      </c>
      <c r="AA17">
        <v>0</v>
      </c>
      <c r="AB17">
        <v>0</v>
      </c>
      <c r="AC17">
        <v>9.3439549999999993</v>
      </c>
      <c r="AD17">
        <v>0</v>
      </c>
      <c r="AE17">
        <v>31.820663</v>
      </c>
      <c r="AF17">
        <v>8.5678470000000004</v>
      </c>
      <c r="AG17">
        <v>41.143045000000001</v>
      </c>
      <c r="AH17">
        <v>0</v>
      </c>
      <c r="AI17">
        <v>0</v>
      </c>
      <c r="AJ17">
        <v>0</v>
      </c>
      <c r="AK17">
        <v>51.704262999999997</v>
      </c>
      <c r="AL17">
        <v>38.705930000000002</v>
      </c>
      <c r="AM17">
        <v>15.258808</v>
      </c>
      <c r="AN17">
        <v>0.646451</v>
      </c>
      <c r="AO17">
        <v>0</v>
      </c>
      <c r="AP17">
        <v>0</v>
      </c>
      <c r="AQ17">
        <v>0</v>
      </c>
      <c r="AR17">
        <v>33.043272000000002</v>
      </c>
      <c r="AS17">
        <v>29.872184000000001</v>
      </c>
      <c r="AT17">
        <v>16.364663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2039.1041300000006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361.09699999999998</v>
      </c>
      <c r="L18">
        <v>346.84622000000002</v>
      </c>
      <c r="M18">
        <v>88.825999999999993</v>
      </c>
      <c r="N18">
        <v>114.049688</v>
      </c>
      <c r="O18">
        <v>119.39916100000001</v>
      </c>
      <c r="P18">
        <v>128.67701199999999</v>
      </c>
      <c r="Q18">
        <v>6.4205750000000004</v>
      </c>
      <c r="R18">
        <v>28.303922</v>
      </c>
      <c r="S18">
        <v>14.550084999999999</v>
      </c>
      <c r="T18">
        <v>0</v>
      </c>
      <c r="U18">
        <v>336.935362</v>
      </c>
      <c r="V18">
        <v>17.711711000000001</v>
      </c>
      <c r="W18">
        <v>44.798312000000003</v>
      </c>
      <c r="X18">
        <v>142.42633599999999</v>
      </c>
      <c r="Y18">
        <v>0</v>
      </c>
      <c r="Z18">
        <v>12.591665000000001</v>
      </c>
      <c r="AA18">
        <v>0</v>
      </c>
      <c r="AB18">
        <v>3.2175289999999999</v>
      </c>
      <c r="AC18">
        <v>9.3439549999999993</v>
      </c>
      <c r="AD18">
        <v>0</v>
      </c>
      <c r="AE18">
        <v>31.820663</v>
      </c>
      <c r="AF18">
        <v>8.5678470000000004</v>
      </c>
      <c r="AG18">
        <v>41.143045000000001</v>
      </c>
      <c r="AH18">
        <v>0</v>
      </c>
      <c r="AI18">
        <v>0</v>
      </c>
      <c r="AJ18">
        <v>0</v>
      </c>
      <c r="AK18">
        <v>51.704262999999997</v>
      </c>
      <c r="AL18">
        <v>38.705930000000002</v>
      </c>
      <c r="AM18">
        <v>15.258808</v>
      </c>
      <c r="AN18">
        <v>0.646451</v>
      </c>
      <c r="AO18">
        <v>0</v>
      </c>
      <c r="AP18">
        <v>0</v>
      </c>
      <c r="AQ18">
        <v>0</v>
      </c>
      <c r="AR18">
        <v>33.043272000000002</v>
      </c>
      <c r="AS18">
        <v>29.872184000000001</v>
      </c>
      <c r="AT18">
        <v>17.394210999999999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2043.3512070000006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361.09699999999998</v>
      </c>
      <c r="L19">
        <v>346.84622000000002</v>
      </c>
      <c r="M19">
        <v>88.825999999999993</v>
      </c>
      <c r="N19">
        <v>114.049688</v>
      </c>
      <c r="O19">
        <v>119.39916100000001</v>
      </c>
      <c r="P19">
        <v>128.67701199999999</v>
      </c>
      <c r="Q19">
        <v>6.4205750000000004</v>
      </c>
      <c r="R19">
        <v>28.303922</v>
      </c>
      <c r="S19">
        <v>14.550084999999999</v>
      </c>
      <c r="T19">
        <v>0</v>
      </c>
      <c r="U19">
        <v>336.935362</v>
      </c>
      <c r="V19">
        <v>17.711711000000001</v>
      </c>
      <c r="W19">
        <v>44.798312000000003</v>
      </c>
      <c r="X19">
        <v>142.42633599999999</v>
      </c>
      <c r="Y19">
        <v>0</v>
      </c>
      <c r="Z19">
        <v>12.591665000000001</v>
      </c>
      <c r="AA19">
        <v>0</v>
      </c>
      <c r="AB19">
        <v>12.715674</v>
      </c>
      <c r="AC19">
        <v>9.3439549999999993</v>
      </c>
      <c r="AD19">
        <v>0</v>
      </c>
      <c r="AE19">
        <v>31.820663</v>
      </c>
      <c r="AF19">
        <v>8.5678470000000004</v>
      </c>
      <c r="AG19">
        <v>41.143045000000001</v>
      </c>
      <c r="AH19">
        <v>0</v>
      </c>
      <c r="AI19">
        <v>0</v>
      </c>
      <c r="AJ19">
        <v>0</v>
      </c>
      <c r="AK19">
        <v>51.704262999999997</v>
      </c>
      <c r="AL19">
        <v>24.682041999999999</v>
      </c>
      <c r="AM19">
        <v>15.258808</v>
      </c>
      <c r="AN19">
        <v>0.646451</v>
      </c>
      <c r="AO19">
        <v>0</v>
      </c>
      <c r="AP19">
        <v>0</v>
      </c>
      <c r="AQ19">
        <v>0</v>
      </c>
      <c r="AR19">
        <v>33.043272000000002</v>
      </c>
      <c r="AS19">
        <v>29.872184000000001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2040.7412580000005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361.09699999999998</v>
      </c>
      <c r="L20">
        <v>346.84622000000002</v>
      </c>
      <c r="M20">
        <v>88.825999999999993</v>
      </c>
      <c r="N20">
        <v>114.049688</v>
      </c>
      <c r="O20">
        <v>119.39916100000001</v>
      </c>
      <c r="P20">
        <v>128.67701199999999</v>
      </c>
      <c r="Q20">
        <v>7.7212969999999999</v>
      </c>
      <c r="R20">
        <v>28.303922</v>
      </c>
      <c r="S20">
        <v>17.539756000000001</v>
      </c>
      <c r="T20">
        <v>0</v>
      </c>
      <c r="U20">
        <v>336.935362</v>
      </c>
      <c r="V20">
        <v>17.711711000000001</v>
      </c>
      <c r="W20">
        <v>44.798312000000003</v>
      </c>
      <c r="X20">
        <v>142.42633599999999</v>
      </c>
      <c r="Y20">
        <v>0</v>
      </c>
      <c r="Z20">
        <v>12.591665000000001</v>
      </c>
      <c r="AA20">
        <v>0</v>
      </c>
      <c r="AB20">
        <v>12.715674</v>
      </c>
      <c r="AC20">
        <v>18.687909000000001</v>
      </c>
      <c r="AD20">
        <v>0</v>
      </c>
      <c r="AE20">
        <v>31.820663</v>
      </c>
      <c r="AF20">
        <v>8.5678470000000004</v>
      </c>
      <c r="AG20">
        <v>41.143045000000001</v>
      </c>
      <c r="AH20">
        <v>0</v>
      </c>
      <c r="AI20">
        <v>0</v>
      </c>
      <c r="AJ20">
        <v>0</v>
      </c>
      <c r="AK20">
        <v>51.704262999999997</v>
      </c>
      <c r="AL20">
        <v>24.682041999999999</v>
      </c>
      <c r="AM20">
        <v>15.258808</v>
      </c>
      <c r="AN20">
        <v>0.646451</v>
      </c>
      <c r="AO20">
        <v>0</v>
      </c>
      <c r="AP20">
        <v>0</v>
      </c>
      <c r="AQ20">
        <v>0</v>
      </c>
      <c r="AR20">
        <v>33.043272000000002</v>
      </c>
      <c r="AS20">
        <v>29.872184000000001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2054.3756050000002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361.09699999999998</v>
      </c>
      <c r="L21">
        <v>346.84622000000002</v>
      </c>
      <c r="M21">
        <v>88.825999999999993</v>
      </c>
      <c r="N21">
        <v>114.049688</v>
      </c>
      <c r="O21">
        <v>119.39916100000001</v>
      </c>
      <c r="P21">
        <v>128.67701199999999</v>
      </c>
      <c r="Q21">
        <v>9.7891080000000006</v>
      </c>
      <c r="R21">
        <v>36.325006000000002</v>
      </c>
      <c r="S21">
        <v>22.531873999999998</v>
      </c>
      <c r="T21">
        <v>0</v>
      </c>
      <c r="U21">
        <v>336.935362</v>
      </c>
      <c r="V21">
        <v>17.711711000000001</v>
      </c>
      <c r="W21">
        <v>44.798312000000003</v>
      </c>
      <c r="X21">
        <v>142.42633599999999</v>
      </c>
      <c r="Y21">
        <v>0</v>
      </c>
      <c r="Z21">
        <v>12.591665000000001</v>
      </c>
      <c r="AA21">
        <v>13.564657</v>
      </c>
      <c r="AB21">
        <v>25.431346999999999</v>
      </c>
      <c r="AC21">
        <v>18.687909000000001</v>
      </c>
      <c r="AD21">
        <v>0</v>
      </c>
      <c r="AE21">
        <v>31.820663</v>
      </c>
      <c r="AF21">
        <v>8.5678470000000004</v>
      </c>
      <c r="AG21">
        <v>41.143045000000001</v>
      </c>
      <c r="AH21">
        <v>18.286570000000001</v>
      </c>
      <c r="AI21">
        <v>0</v>
      </c>
      <c r="AJ21">
        <v>0</v>
      </c>
      <c r="AK21">
        <v>51.704262999999997</v>
      </c>
      <c r="AL21">
        <v>24.682041999999999</v>
      </c>
      <c r="AM21">
        <v>15.258808</v>
      </c>
      <c r="AN21">
        <v>0.646451</v>
      </c>
      <c r="AO21">
        <v>0</v>
      </c>
      <c r="AP21">
        <v>0</v>
      </c>
      <c r="AQ21">
        <v>0</v>
      </c>
      <c r="AR21">
        <v>33.043272000000002</v>
      </c>
      <c r="AS21">
        <v>29.872184000000001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2114.0235179999995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361.09699999999998</v>
      </c>
      <c r="L22">
        <v>346.84622000000002</v>
      </c>
      <c r="M22">
        <v>88.825999999999993</v>
      </c>
      <c r="N22">
        <v>114.049688</v>
      </c>
      <c r="O22">
        <v>119.39916100000001</v>
      </c>
      <c r="P22">
        <v>128.67701199999999</v>
      </c>
      <c r="Q22">
        <v>9.7891080000000006</v>
      </c>
      <c r="R22">
        <v>36.325006000000002</v>
      </c>
      <c r="S22">
        <v>22.531873999999998</v>
      </c>
      <c r="T22">
        <v>0</v>
      </c>
      <c r="U22">
        <v>336.935362</v>
      </c>
      <c r="V22">
        <v>17.711711000000001</v>
      </c>
      <c r="W22">
        <v>44.798312000000003</v>
      </c>
      <c r="X22">
        <v>142.42633599999999</v>
      </c>
      <c r="Y22">
        <v>0</v>
      </c>
      <c r="Z22">
        <v>12.591665000000001</v>
      </c>
      <c r="AA22">
        <v>13.564657</v>
      </c>
      <c r="AB22">
        <v>25.431346999999999</v>
      </c>
      <c r="AC22">
        <v>18.687909000000001</v>
      </c>
      <c r="AD22">
        <v>0</v>
      </c>
      <c r="AE22">
        <v>31.820663</v>
      </c>
      <c r="AF22">
        <v>8.5678470000000004</v>
      </c>
      <c r="AG22">
        <v>41.143045000000001</v>
      </c>
      <c r="AH22">
        <v>36.573140000000002</v>
      </c>
      <c r="AI22">
        <v>0</v>
      </c>
      <c r="AJ22">
        <v>0</v>
      </c>
      <c r="AK22">
        <v>51.704262999999997</v>
      </c>
      <c r="AL22">
        <v>24.682041999999999</v>
      </c>
      <c r="AM22">
        <v>15.258808</v>
      </c>
      <c r="AN22">
        <v>0.646451</v>
      </c>
      <c r="AO22">
        <v>0</v>
      </c>
      <c r="AP22">
        <v>0</v>
      </c>
      <c r="AQ22">
        <v>0</v>
      </c>
      <c r="AR22">
        <v>33.043272000000002</v>
      </c>
      <c r="AS22">
        <v>29.872184000000001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2132.3100879999993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361.09699999999998</v>
      </c>
      <c r="L23">
        <v>346.84622000000002</v>
      </c>
      <c r="M23">
        <v>88.825999999999993</v>
      </c>
      <c r="N23">
        <v>114.049688</v>
      </c>
      <c r="O23">
        <v>119.39916100000001</v>
      </c>
      <c r="P23">
        <v>128.67701199999999</v>
      </c>
      <c r="Q23">
        <v>9.7891080000000006</v>
      </c>
      <c r="R23">
        <v>36.325006000000002</v>
      </c>
      <c r="S23">
        <v>22.531873999999998</v>
      </c>
      <c r="T23">
        <v>0</v>
      </c>
      <c r="U23">
        <v>336.935362</v>
      </c>
      <c r="V23">
        <v>17.711711000000001</v>
      </c>
      <c r="W23">
        <v>44.798312000000003</v>
      </c>
      <c r="X23">
        <v>142.42633599999999</v>
      </c>
      <c r="Y23">
        <v>0</v>
      </c>
      <c r="Z23">
        <v>12.591665000000001</v>
      </c>
      <c r="AA23">
        <v>27.129314000000001</v>
      </c>
      <c r="AB23">
        <v>25.431346999999999</v>
      </c>
      <c r="AC23">
        <v>18.687909000000001</v>
      </c>
      <c r="AD23">
        <v>0</v>
      </c>
      <c r="AE23">
        <v>31.820663</v>
      </c>
      <c r="AF23">
        <v>8.5678470000000004</v>
      </c>
      <c r="AG23">
        <v>41.143045000000001</v>
      </c>
      <c r="AH23">
        <v>58.517023999999999</v>
      </c>
      <c r="AI23">
        <v>0</v>
      </c>
      <c r="AJ23">
        <v>0</v>
      </c>
      <c r="AK23">
        <v>51.704262999999997</v>
      </c>
      <c r="AL23">
        <v>24.682041999999999</v>
      </c>
      <c r="AM23">
        <v>15.258808</v>
      </c>
      <c r="AN23">
        <v>0.646451</v>
      </c>
      <c r="AO23">
        <v>0</v>
      </c>
      <c r="AP23">
        <v>0</v>
      </c>
      <c r="AQ23">
        <v>11.739514</v>
      </c>
      <c r="AR23">
        <v>39.438744</v>
      </c>
      <c r="AS23">
        <v>29.872184000000001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2185.9536149999994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361.09699999999998</v>
      </c>
      <c r="L24">
        <v>346.84622000000002</v>
      </c>
      <c r="M24">
        <v>88.825999999999993</v>
      </c>
      <c r="N24">
        <v>114.049688</v>
      </c>
      <c r="O24">
        <v>119.39916100000001</v>
      </c>
      <c r="P24">
        <v>128.67701199999999</v>
      </c>
      <c r="Q24">
        <v>9.7891080000000006</v>
      </c>
      <c r="R24">
        <v>36.325006000000002</v>
      </c>
      <c r="S24">
        <v>22.531873999999998</v>
      </c>
      <c r="T24">
        <v>0</v>
      </c>
      <c r="U24">
        <v>336.935362</v>
      </c>
      <c r="V24">
        <v>17.711711000000001</v>
      </c>
      <c r="W24">
        <v>44.798312000000003</v>
      </c>
      <c r="X24">
        <v>142.42633599999999</v>
      </c>
      <c r="Y24">
        <v>0</v>
      </c>
      <c r="Z24">
        <v>12.591665000000001</v>
      </c>
      <c r="AA24">
        <v>27.129314000000001</v>
      </c>
      <c r="AB24">
        <v>25.431346999999999</v>
      </c>
      <c r="AC24">
        <v>18.687909000000001</v>
      </c>
      <c r="AD24">
        <v>0</v>
      </c>
      <c r="AE24">
        <v>31.820663</v>
      </c>
      <c r="AF24">
        <v>8.5678470000000004</v>
      </c>
      <c r="AG24">
        <v>41.143045000000001</v>
      </c>
      <c r="AH24">
        <v>58.517023999999999</v>
      </c>
      <c r="AI24">
        <v>0</v>
      </c>
      <c r="AJ24">
        <v>0</v>
      </c>
      <c r="AK24">
        <v>51.704262999999997</v>
      </c>
      <c r="AL24">
        <v>24.682041999999999</v>
      </c>
      <c r="AM24">
        <v>15.258808</v>
      </c>
      <c r="AN24">
        <v>0.646451</v>
      </c>
      <c r="AO24">
        <v>0</v>
      </c>
      <c r="AP24">
        <v>0</v>
      </c>
      <c r="AQ24">
        <v>11.739514</v>
      </c>
      <c r="AR24">
        <v>39.438744</v>
      </c>
      <c r="AS24">
        <v>29.872184000000001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2185.9536149999994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361.09699999999998</v>
      </c>
      <c r="L25">
        <v>346.84622000000002</v>
      </c>
      <c r="M25">
        <v>88.825999999999993</v>
      </c>
      <c r="N25">
        <v>114.049688</v>
      </c>
      <c r="O25">
        <v>119.39916100000001</v>
      </c>
      <c r="P25">
        <v>128.67701199999999</v>
      </c>
      <c r="Q25">
        <v>9.7891080000000006</v>
      </c>
      <c r="R25">
        <v>36.325006000000002</v>
      </c>
      <c r="S25">
        <v>22.531873999999998</v>
      </c>
      <c r="T25">
        <v>0</v>
      </c>
      <c r="U25">
        <v>336.935362</v>
      </c>
      <c r="V25">
        <v>17.711711000000001</v>
      </c>
      <c r="W25">
        <v>44.798312000000003</v>
      </c>
      <c r="X25">
        <v>142.42633599999999</v>
      </c>
      <c r="Y25">
        <v>0</v>
      </c>
      <c r="Z25">
        <v>6.2958319999999999</v>
      </c>
      <c r="AA25">
        <v>27.129314000000001</v>
      </c>
      <c r="AB25">
        <v>25.431346999999999</v>
      </c>
      <c r="AC25">
        <v>18.687909000000001</v>
      </c>
      <c r="AD25">
        <v>8.8004359999999995</v>
      </c>
      <c r="AE25">
        <v>31.820663</v>
      </c>
      <c r="AF25">
        <v>8.5678470000000004</v>
      </c>
      <c r="AG25">
        <v>41.143045000000001</v>
      </c>
      <c r="AH25">
        <v>90.335656</v>
      </c>
      <c r="AI25">
        <v>0</v>
      </c>
      <c r="AJ25">
        <v>0</v>
      </c>
      <c r="AK25">
        <v>51.704262999999997</v>
      </c>
      <c r="AL25">
        <v>24.682041999999999</v>
      </c>
      <c r="AM25">
        <v>15.258808</v>
      </c>
      <c r="AN25">
        <v>0.646451</v>
      </c>
      <c r="AO25">
        <v>0</v>
      </c>
      <c r="AP25">
        <v>0</v>
      </c>
      <c r="AQ25">
        <v>11.739514</v>
      </c>
      <c r="AR25">
        <v>33.043272000000002</v>
      </c>
      <c r="AS25">
        <v>29.872184000000001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2213.8813779999991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361.09699999999998</v>
      </c>
      <c r="L26">
        <v>346.84622000000002</v>
      </c>
      <c r="M26">
        <v>88.825999999999993</v>
      </c>
      <c r="N26">
        <v>114.049688</v>
      </c>
      <c r="O26">
        <v>119.39916100000001</v>
      </c>
      <c r="P26">
        <v>128.67701199999999</v>
      </c>
      <c r="Q26">
        <v>9.7891080000000006</v>
      </c>
      <c r="R26">
        <v>36.325006000000002</v>
      </c>
      <c r="S26">
        <v>22.531873999999998</v>
      </c>
      <c r="T26">
        <v>0</v>
      </c>
      <c r="U26">
        <v>336.935362</v>
      </c>
      <c r="V26">
        <v>17.711711000000001</v>
      </c>
      <c r="W26">
        <v>44.798312000000003</v>
      </c>
      <c r="X26">
        <v>142.42633599999999</v>
      </c>
      <c r="Y26">
        <v>0</v>
      </c>
      <c r="Z26">
        <v>6.2958319999999999</v>
      </c>
      <c r="AA26">
        <v>40.693970999999998</v>
      </c>
      <c r="AB26">
        <v>25.431346999999999</v>
      </c>
      <c r="AC26">
        <v>18.687909000000001</v>
      </c>
      <c r="AD26">
        <v>8.8004359999999995</v>
      </c>
      <c r="AE26">
        <v>31.820663</v>
      </c>
      <c r="AF26">
        <v>8.5678470000000004</v>
      </c>
      <c r="AG26">
        <v>41.143045000000001</v>
      </c>
      <c r="AH26">
        <v>90.335656</v>
      </c>
      <c r="AI26">
        <v>0</v>
      </c>
      <c r="AJ26">
        <v>0</v>
      </c>
      <c r="AK26">
        <v>51.704262999999997</v>
      </c>
      <c r="AL26">
        <v>24.682041999999999</v>
      </c>
      <c r="AM26">
        <v>15.258808</v>
      </c>
      <c r="AN26">
        <v>0.646451</v>
      </c>
      <c r="AO26">
        <v>0</v>
      </c>
      <c r="AP26">
        <v>0</v>
      </c>
      <c r="AQ26">
        <v>35.218544000000001</v>
      </c>
      <c r="AR26">
        <v>33.043272000000002</v>
      </c>
      <c r="AS26">
        <v>29.872184000000001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2250.925064999999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421.33454499999999</v>
      </c>
      <c r="L27">
        <v>398.19633800000003</v>
      </c>
      <c r="M27">
        <v>88.825999999999993</v>
      </c>
      <c r="N27">
        <v>114.049688</v>
      </c>
      <c r="O27">
        <v>119.39916100000001</v>
      </c>
      <c r="P27">
        <v>128.67701199999999</v>
      </c>
      <c r="Q27">
        <v>9.7891080000000006</v>
      </c>
      <c r="R27">
        <v>40.730030999999997</v>
      </c>
      <c r="S27">
        <v>22.531873999999998</v>
      </c>
      <c r="T27">
        <v>0</v>
      </c>
      <c r="U27">
        <v>336.935362</v>
      </c>
      <c r="V27">
        <v>19.377735999999999</v>
      </c>
      <c r="W27">
        <v>44.798312000000003</v>
      </c>
      <c r="X27">
        <v>142.42633599999999</v>
      </c>
      <c r="Y27">
        <v>0</v>
      </c>
      <c r="Z27">
        <v>6.2958319999999999</v>
      </c>
      <c r="AA27">
        <v>40.693970999999998</v>
      </c>
      <c r="AB27">
        <v>25.431346999999999</v>
      </c>
      <c r="AC27">
        <v>18.687909000000001</v>
      </c>
      <c r="AD27">
        <v>17.600871999999999</v>
      </c>
      <c r="AE27">
        <v>31.820663</v>
      </c>
      <c r="AF27">
        <v>17.135694000000001</v>
      </c>
      <c r="AG27">
        <v>41.143045000000001</v>
      </c>
      <c r="AH27">
        <v>90.335656</v>
      </c>
      <c r="AI27">
        <v>0</v>
      </c>
      <c r="AJ27">
        <v>0</v>
      </c>
      <c r="AK27">
        <v>51.704262999999997</v>
      </c>
      <c r="AL27">
        <v>24.682041999999999</v>
      </c>
      <c r="AM27">
        <v>15.258808</v>
      </c>
      <c r="AN27">
        <v>0.646451</v>
      </c>
      <c r="AO27">
        <v>0</v>
      </c>
      <c r="AP27">
        <v>0</v>
      </c>
      <c r="AQ27">
        <v>46.958058000000001</v>
      </c>
      <c r="AR27">
        <v>33.043272000000002</v>
      </c>
      <c r="AS27">
        <v>29.872184000000001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2397.6915749999994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427.26271500000001</v>
      </c>
      <c r="L28">
        <v>446.471338</v>
      </c>
      <c r="M28">
        <v>88.825999999999993</v>
      </c>
      <c r="N28">
        <v>114.049688</v>
      </c>
      <c r="O28">
        <v>119.39916100000001</v>
      </c>
      <c r="P28">
        <v>128.67701199999999</v>
      </c>
      <c r="Q28">
        <v>10.533605</v>
      </c>
      <c r="R28">
        <v>40.927641999999999</v>
      </c>
      <c r="S28">
        <v>25.479641999999998</v>
      </c>
      <c r="T28">
        <v>0</v>
      </c>
      <c r="U28">
        <v>336.935362</v>
      </c>
      <c r="V28">
        <v>20.014814999999999</v>
      </c>
      <c r="W28">
        <v>44.798312000000003</v>
      </c>
      <c r="X28">
        <v>142.42633599999999</v>
      </c>
      <c r="Y28">
        <v>0</v>
      </c>
      <c r="Z28">
        <v>18.887497</v>
      </c>
      <c r="AA28">
        <v>40.693970999999998</v>
      </c>
      <c r="AB28">
        <v>38.147021000000002</v>
      </c>
      <c r="AC28">
        <v>28.060141000000002</v>
      </c>
      <c r="AD28">
        <v>26.401308</v>
      </c>
      <c r="AE28">
        <v>31.820663</v>
      </c>
      <c r="AF28">
        <v>25.703541000000001</v>
      </c>
      <c r="AG28">
        <v>41.143045000000001</v>
      </c>
      <c r="AH28">
        <v>90.335656</v>
      </c>
      <c r="AI28">
        <v>0</v>
      </c>
      <c r="AJ28">
        <v>0</v>
      </c>
      <c r="AK28">
        <v>51.704262999999997</v>
      </c>
      <c r="AL28">
        <v>24.682041999999999</v>
      </c>
      <c r="AM28">
        <v>15.258808</v>
      </c>
      <c r="AN28">
        <v>0.646451</v>
      </c>
      <c r="AO28">
        <v>0</v>
      </c>
      <c r="AP28">
        <v>0</v>
      </c>
      <c r="AQ28">
        <v>46.958058000000001</v>
      </c>
      <c r="AR28">
        <v>33.043272000000002</v>
      </c>
      <c r="AS28">
        <v>29.872184000000001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2508.4695539999998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459.190834</v>
      </c>
      <c r="L29">
        <v>548.98461699999996</v>
      </c>
      <c r="M29">
        <v>88.825999999999993</v>
      </c>
      <c r="N29">
        <v>114.049688</v>
      </c>
      <c r="O29">
        <v>119.39916100000001</v>
      </c>
      <c r="P29">
        <v>134.503805</v>
      </c>
      <c r="Q29">
        <v>10.533605</v>
      </c>
      <c r="R29">
        <v>40.927641999999999</v>
      </c>
      <c r="S29">
        <v>25.479641999999998</v>
      </c>
      <c r="T29">
        <v>0</v>
      </c>
      <c r="U29">
        <v>336.935362</v>
      </c>
      <c r="V29">
        <v>20.014814999999999</v>
      </c>
      <c r="W29">
        <v>44.798312000000003</v>
      </c>
      <c r="X29">
        <v>142.42633599999999</v>
      </c>
      <c r="Y29">
        <v>0</v>
      </c>
      <c r="Z29">
        <v>18.887497</v>
      </c>
      <c r="AA29">
        <v>40.693970999999998</v>
      </c>
      <c r="AB29">
        <v>38.147021000000002</v>
      </c>
      <c r="AC29">
        <v>28.060141000000002</v>
      </c>
      <c r="AD29">
        <v>26.462527999999999</v>
      </c>
      <c r="AE29">
        <v>31.820663</v>
      </c>
      <c r="AF29">
        <v>25.703541000000001</v>
      </c>
      <c r="AG29">
        <v>41.143045000000001</v>
      </c>
      <c r="AH29">
        <v>90.335656</v>
      </c>
      <c r="AI29">
        <v>0</v>
      </c>
      <c r="AJ29">
        <v>0</v>
      </c>
      <c r="AK29">
        <v>51.704262999999997</v>
      </c>
      <c r="AL29">
        <v>24.682041999999999</v>
      </c>
      <c r="AM29">
        <v>15.258808</v>
      </c>
      <c r="AN29">
        <v>0.646451</v>
      </c>
      <c r="AO29">
        <v>0</v>
      </c>
      <c r="AP29">
        <v>0</v>
      </c>
      <c r="AQ29">
        <v>46.958058000000001</v>
      </c>
      <c r="AR29">
        <v>33.043272000000002</v>
      </c>
      <c r="AS29">
        <v>29.872184000000001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2648.7989650000004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465.26382999999998</v>
      </c>
      <c r="L30">
        <v>628.20633899999996</v>
      </c>
      <c r="M30">
        <v>88.825999999999993</v>
      </c>
      <c r="N30">
        <v>114.049688</v>
      </c>
      <c r="O30">
        <v>119.39916100000001</v>
      </c>
      <c r="P30">
        <v>134.503805</v>
      </c>
      <c r="Q30">
        <v>10.533605</v>
      </c>
      <c r="R30">
        <v>40.927641999999999</v>
      </c>
      <c r="S30">
        <v>25.479641999999998</v>
      </c>
      <c r="T30">
        <v>0</v>
      </c>
      <c r="U30">
        <v>336.935362</v>
      </c>
      <c r="V30">
        <v>20.014814999999999</v>
      </c>
      <c r="W30">
        <v>44.798312000000003</v>
      </c>
      <c r="X30">
        <v>142.42633599999999</v>
      </c>
      <c r="Y30">
        <v>0</v>
      </c>
      <c r="Z30">
        <v>18.887497</v>
      </c>
      <c r="AA30">
        <v>40.693970999999998</v>
      </c>
      <c r="AB30">
        <v>38.147021000000002</v>
      </c>
      <c r="AC30">
        <v>28.060141000000002</v>
      </c>
      <c r="AD30">
        <v>26.462527999999999</v>
      </c>
      <c r="AE30">
        <v>31.820663</v>
      </c>
      <c r="AF30">
        <v>25.703541000000001</v>
      </c>
      <c r="AG30">
        <v>41.143045000000001</v>
      </c>
      <c r="AH30">
        <v>90.335656</v>
      </c>
      <c r="AI30">
        <v>0</v>
      </c>
      <c r="AJ30">
        <v>0</v>
      </c>
      <c r="AK30">
        <v>51.704262999999997</v>
      </c>
      <c r="AL30">
        <v>24.682041999999999</v>
      </c>
      <c r="AM30">
        <v>15.258808</v>
      </c>
      <c r="AN30">
        <v>0.646451</v>
      </c>
      <c r="AO30">
        <v>0</v>
      </c>
      <c r="AP30">
        <v>0</v>
      </c>
      <c r="AQ30">
        <v>46.958058000000001</v>
      </c>
      <c r="AR30">
        <v>33.043272000000002</v>
      </c>
      <c r="AS30">
        <v>29.872184000000001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2734.0936830000005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446.263755</v>
      </c>
      <c r="L31">
        <v>570.27633900000001</v>
      </c>
      <c r="M31">
        <v>88.825999999999993</v>
      </c>
      <c r="N31">
        <v>114.049688</v>
      </c>
      <c r="O31">
        <v>119.39916100000001</v>
      </c>
      <c r="P31">
        <v>134.503805</v>
      </c>
      <c r="Q31">
        <v>10.533605</v>
      </c>
      <c r="R31">
        <v>40.927641999999999</v>
      </c>
      <c r="S31">
        <v>25.479641999999998</v>
      </c>
      <c r="T31">
        <v>0</v>
      </c>
      <c r="U31">
        <v>336.935362</v>
      </c>
      <c r="V31">
        <v>20.014814999999999</v>
      </c>
      <c r="W31">
        <v>44.798312000000003</v>
      </c>
      <c r="X31">
        <v>142.42633599999999</v>
      </c>
      <c r="Y31">
        <v>0</v>
      </c>
      <c r="Z31">
        <v>18.887497</v>
      </c>
      <c r="AA31">
        <v>40.693970999999998</v>
      </c>
      <c r="AB31">
        <v>38.147021000000002</v>
      </c>
      <c r="AC31">
        <v>28.060141000000002</v>
      </c>
      <c r="AD31">
        <v>26.462527999999999</v>
      </c>
      <c r="AE31">
        <v>31.820663</v>
      </c>
      <c r="AF31">
        <v>25.703541000000001</v>
      </c>
      <c r="AG31">
        <v>41.143045000000001</v>
      </c>
      <c r="AH31">
        <v>90.335656</v>
      </c>
      <c r="AI31">
        <v>0</v>
      </c>
      <c r="AJ31">
        <v>0</v>
      </c>
      <c r="AK31">
        <v>51.704262999999997</v>
      </c>
      <c r="AL31">
        <v>24.682041999999999</v>
      </c>
      <c r="AM31">
        <v>15.258808</v>
      </c>
      <c r="AN31">
        <v>0.646451</v>
      </c>
      <c r="AO31">
        <v>0</v>
      </c>
      <c r="AP31">
        <v>0</v>
      </c>
      <c r="AQ31">
        <v>46.958058000000001</v>
      </c>
      <c r="AR31">
        <v>33.043272000000002</v>
      </c>
      <c r="AS31">
        <v>29.872184000000001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2657.1636080000003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459.76144499999998</v>
      </c>
      <c r="L32">
        <v>458.27949899999999</v>
      </c>
      <c r="M32">
        <v>88.825999999999993</v>
      </c>
      <c r="N32">
        <v>114.049688</v>
      </c>
      <c r="O32">
        <v>119.39916100000001</v>
      </c>
      <c r="P32">
        <v>134.503805</v>
      </c>
      <c r="Q32">
        <v>10.533605</v>
      </c>
      <c r="R32">
        <v>40.927641999999999</v>
      </c>
      <c r="S32">
        <v>25.479641999999998</v>
      </c>
      <c r="T32">
        <v>0</v>
      </c>
      <c r="U32">
        <v>336.935362</v>
      </c>
      <c r="V32">
        <v>20.014814999999999</v>
      </c>
      <c r="W32">
        <v>44.798312000000003</v>
      </c>
      <c r="X32">
        <v>142.42633599999999</v>
      </c>
      <c r="Y32">
        <v>0</v>
      </c>
      <c r="Z32">
        <v>18.887497</v>
      </c>
      <c r="AA32">
        <v>40.693970999999998</v>
      </c>
      <c r="AB32">
        <v>38.147021000000002</v>
      </c>
      <c r="AC32">
        <v>28.060141000000002</v>
      </c>
      <c r="AD32">
        <v>26.462527999999999</v>
      </c>
      <c r="AE32">
        <v>31.820663</v>
      </c>
      <c r="AF32">
        <v>25.703541000000001</v>
      </c>
      <c r="AG32">
        <v>41.143045000000001</v>
      </c>
      <c r="AH32">
        <v>90.335656</v>
      </c>
      <c r="AI32">
        <v>0</v>
      </c>
      <c r="AJ32">
        <v>0</v>
      </c>
      <c r="AK32">
        <v>51.704262999999997</v>
      </c>
      <c r="AL32">
        <v>24.682041999999999</v>
      </c>
      <c r="AM32">
        <v>15.258808</v>
      </c>
      <c r="AN32">
        <v>0.646451</v>
      </c>
      <c r="AO32">
        <v>0</v>
      </c>
      <c r="AP32">
        <v>0</v>
      </c>
      <c r="AQ32">
        <v>46.958058000000001</v>
      </c>
      <c r="AR32">
        <v>33.043272000000002</v>
      </c>
      <c r="AS32">
        <v>29.872184000000001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2558.6644579999997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415.53188999999998</v>
      </c>
      <c r="L33">
        <v>407.851338</v>
      </c>
      <c r="M33">
        <v>88.825999999999993</v>
      </c>
      <c r="N33">
        <v>114.049688</v>
      </c>
      <c r="O33">
        <v>119.39916100000001</v>
      </c>
      <c r="P33">
        <v>134.503805</v>
      </c>
      <c r="Q33">
        <v>10.533605</v>
      </c>
      <c r="R33">
        <v>40.927641999999999</v>
      </c>
      <c r="S33">
        <v>25.479641999999998</v>
      </c>
      <c r="T33">
        <v>0</v>
      </c>
      <c r="U33">
        <v>336.935362</v>
      </c>
      <c r="V33">
        <v>20.014814999999999</v>
      </c>
      <c r="W33">
        <v>44.798312000000003</v>
      </c>
      <c r="X33">
        <v>142.42633599999999</v>
      </c>
      <c r="Y33">
        <v>0</v>
      </c>
      <c r="Z33">
        <v>18.887497</v>
      </c>
      <c r="AA33">
        <v>40.693970999999998</v>
      </c>
      <c r="AB33">
        <v>38.147021000000002</v>
      </c>
      <c r="AC33">
        <v>28.060141000000002</v>
      </c>
      <c r="AD33">
        <v>26.462527999999999</v>
      </c>
      <c r="AE33">
        <v>31.820663</v>
      </c>
      <c r="AF33">
        <v>25.703541000000001</v>
      </c>
      <c r="AG33">
        <v>41.143045000000001</v>
      </c>
      <c r="AH33">
        <v>90.335656</v>
      </c>
      <c r="AI33">
        <v>0</v>
      </c>
      <c r="AJ33">
        <v>0</v>
      </c>
      <c r="AK33">
        <v>51.704262999999997</v>
      </c>
      <c r="AL33">
        <v>24.682041999999999</v>
      </c>
      <c r="AM33">
        <v>15.258808</v>
      </c>
      <c r="AN33">
        <v>0.646451</v>
      </c>
      <c r="AO33">
        <v>0</v>
      </c>
      <c r="AP33">
        <v>0</v>
      </c>
      <c r="AQ33">
        <v>46.958058000000001</v>
      </c>
      <c r="AR33">
        <v>39.438744</v>
      </c>
      <c r="AS33">
        <v>29.872184000000001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2470.4022139999997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438.15355499999998</v>
      </c>
      <c r="L34">
        <v>417.50633800000003</v>
      </c>
      <c r="M34">
        <v>88.825999999999993</v>
      </c>
      <c r="N34">
        <v>114.049688</v>
      </c>
      <c r="O34">
        <v>119.39916100000001</v>
      </c>
      <c r="P34">
        <v>134.503805</v>
      </c>
      <c r="Q34">
        <v>9.7891080000000006</v>
      </c>
      <c r="R34">
        <v>40.927641999999999</v>
      </c>
      <c r="S34">
        <v>25.479641999999998</v>
      </c>
      <c r="T34">
        <v>0</v>
      </c>
      <c r="U34">
        <v>336.935362</v>
      </c>
      <c r="V34">
        <v>20.014814999999999</v>
      </c>
      <c r="W34">
        <v>44.798312000000003</v>
      </c>
      <c r="X34">
        <v>142.42633599999999</v>
      </c>
      <c r="Y34">
        <v>0</v>
      </c>
      <c r="Z34">
        <v>6.2958319999999999</v>
      </c>
      <c r="AA34">
        <v>40.693970999999998</v>
      </c>
      <c r="AB34">
        <v>38.147021000000002</v>
      </c>
      <c r="AC34">
        <v>18.687909000000001</v>
      </c>
      <c r="AD34">
        <v>17.641686</v>
      </c>
      <c r="AE34">
        <v>31.820663</v>
      </c>
      <c r="AF34">
        <v>17.421289000000002</v>
      </c>
      <c r="AG34">
        <v>41.143045000000001</v>
      </c>
      <c r="AH34">
        <v>90.335656</v>
      </c>
      <c r="AI34">
        <v>0</v>
      </c>
      <c r="AJ34">
        <v>0</v>
      </c>
      <c r="AK34">
        <v>51.704262999999997</v>
      </c>
      <c r="AL34">
        <v>24.682041999999999</v>
      </c>
      <c r="AM34">
        <v>15.258808</v>
      </c>
      <c r="AN34">
        <v>0.646451</v>
      </c>
      <c r="AO34">
        <v>0</v>
      </c>
      <c r="AP34">
        <v>0</v>
      </c>
      <c r="AQ34">
        <v>46.958058000000001</v>
      </c>
      <c r="AR34">
        <v>39.438744</v>
      </c>
      <c r="AS34">
        <v>29.872184000000001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2462.8673909999998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458.61250000000001</v>
      </c>
      <c r="L35">
        <v>417.50633800000003</v>
      </c>
      <c r="M35">
        <v>88.825999999999993</v>
      </c>
      <c r="N35">
        <v>114.049688</v>
      </c>
      <c r="O35">
        <v>119.39916100000001</v>
      </c>
      <c r="P35">
        <v>134.503805</v>
      </c>
      <c r="Q35">
        <v>9.7891080000000006</v>
      </c>
      <c r="R35">
        <v>40.927641999999999</v>
      </c>
      <c r="S35">
        <v>22.531873999999998</v>
      </c>
      <c r="T35">
        <v>0</v>
      </c>
      <c r="U35">
        <v>336.935362</v>
      </c>
      <c r="V35">
        <v>20.014814999999999</v>
      </c>
      <c r="W35">
        <v>44.798312000000003</v>
      </c>
      <c r="X35">
        <v>142.42633599999999</v>
      </c>
      <c r="Y35">
        <v>0</v>
      </c>
      <c r="Z35">
        <v>6.2958319999999999</v>
      </c>
      <c r="AA35">
        <v>40.693970999999998</v>
      </c>
      <c r="AB35">
        <v>38.147021000000002</v>
      </c>
      <c r="AC35">
        <v>18.687909000000001</v>
      </c>
      <c r="AD35">
        <v>8.820843</v>
      </c>
      <c r="AE35">
        <v>31.820663</v>
      </c>
      <c r="AF35">
        <v>8.5678470000000004</v>
      </c>
      <c r="AG35">
        <v>41.143045000000001</v>
      </c>
      <c r="AH35">
        <v>58.517023999999999</v>
      </c>
      <c r="AI35">
        <v>0</v>
      </c>
      <c r="AJ35">
        <v>0</v>
      </c>
      <c r="AK35">
        <v>51.704262999999997</v>
      </c>
      <c r="AL35">
        <v>24.682041999999999</v>
      </c>
      <c r="AM35">
        <v>15.258808</v>
      </c>
      <c r="AN35">
        <v>0.646451</v>
      </c>
      <c r="AO35">
        <v>0</v>
      </c>
      <c r="AP35">
        <v>0</v>
      </c>
      <c r="AQ35">
        <v>46.958058000000001</v>
      </c>
      <c r="AR35">
        <v>33.043272000000002</v>
      </c>
      <c r="AS35">
        <v>29.872184000000001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2424.4901789999999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458.61250000000001</v>
      </c>
      <c r="L36">
        <v>398.19633800000003</v>
      </c>
      <c r="M36">
        <v>88.825999999999993</v>
      </c>
      <c r="N36">
        <v>114.049688</v>
      </c>
      <c r="O36">
        <v>119.39916100000001</v>
      </c>
      <c r="P36">
        <v>134.503805</v>
      </c>
      <c r="Q36">
        <v>9.7891080000000006</v>
      </c>
      <c r="R36">
        <v>40.927641999999999</v>
      </c>
      <c r="S36">
        <v>22.531873999999998</v>
      </c>
      <c r="T36">
        <v>0</v>
      </c>
      <c r="U36">
        <v>336.935362</v>
      </c>
      <c r="V36">
        <v>20.014814999999999</v>
      </c>
      <c r="W36">
        <v>44.798312000000003</v>
      </c>
      <c r="X36">
        <v>142.42633599999999</v>
      </c>
      <c r="Y36">
        <v>0</v>
      </c>
      <c r="Z36">
        <v>6.2958319999999999</v>
      </c>
      <c r="AA36">
        <v>40.693970999999998</v>
      </c>
      <c r="AB36">
        <v>38.147021000000002</v>
      </c>
      <c r="AC36">
        <v>18.687909000000001</v>
      </c>
      <c r="AD36">
        <v>0</v>
      </c>
      <c r="AE36">
        <v>31.820663</v>
      </c>
      <c r="AF36">
        <v>8.5678470000000004</v>
      </c>
      <c r="AG36">
        <v>41.143045000000001</v>
      </c>
      <c r="AH36">
        <v>58.517023999999999</v>
      </c>
      <c r="AI36">
        <v>0</v>
      </c>
      <c r="AJ36">
        <v>0</v>
      </c>
      <c r="AK36">
        <v>51.704262999999997</v>
      </c>
      <c r="AL36">
        <v>24.682041999999999</v>
      </c>
      <c r="AM36">
        <v>15.258808</v>
      </c>
      <c r="AN36">
        <v>0.646451</v>
      </c>
      <c r="AO36">
        <v>0</v>
      </c>
      <c r="AP36">
        <v>0</v>
      </c>
      <c r="AQ36">
        <v>46.958058000000001</v>
      </c>
      <c r="AR36">
        <v>33.043272000000002</v>
      </c>
      <c r="AS36">
        <v>29.872184000000001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2396.3593359999995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502.06</v>
      </c>
      <c r="L37">
        <v>383.71383800000001</v>
      </c>
      <c r="M37">
        <v>88.825999999999993</v>
      </c>
      <c r="N37">
        <v>114.049688</v>
      </c>
      <c r="O37">
        <v>119.39916100000001</v>
      </c>
      <c r="P37">
        <v>134.503805</v>
      </c>
      <c r="Q37">
        <v>9.7891080000000006</v>
      </c>
      <c r="R37">
        <v>36.339131000000002</v>
      </c>
      <c r="S37">
        <v>22.531873999999998</v>
      </c>
      <c r="T37">
        <v>0</v>
      </c>
      <c r="U37">
        <v>336.935362</v>
      </c>
      <c r="V37">
        <v>20.014814999999999</v>
      </c>
      <c r="W37">
        <v>44.798312000000003</v>
      </c>
      <c r="X37">
        <v>142.42633599999999</v>
      </c>
      <c r="Y37">
        <v>0</v>
      </c>
      <c r="Z37">
        <v>6.2958319999999999</v>
      </c>
      <c r="AA37">
        <v>40.693970999999998</v>
      </c>
      <c r="AB37">
        <v>38.147021000000002</v>
      </c>
      <c r="AC37">
        <v>18.687909000000001</v>
      </c>
      <c r="AD37">
        <v>0</v>
      </c>
      <c r="AE37">
        <v>31.820663</v>
      </c>
      <c r="AF37">
        <v>8.5678470000000004</v>
      </c>
      <c r="AG37">
        <v>41.143045000000001</v>
      </c>
      <c r="AH37">
        <v>58.517023999999999</v>
      </c>
      <c r="AI37">
        <v>0</v>
      </c>
      <c r="AJ37">
        <v>0</v>
      </c>
      <c r="AK37">
        <v>51.704262999999997</v>
      </c>
      <c r="AL37">
        <v>24.682041999999999</v>
      </c>
      <c r="AM37">
        <v>15.258808</v>
      </c>
      <c r="AN37">
        <v>0.646451</v>
      </c>
      <c r="AO37">
        <v>0</v>
      </c>
      <c r="AP37">
        <v>0</v>
      </c>
      <c r="AQ37">
        <v>35.218544000000001</v>
      </c>
      <c r="AR37">
        <v>33.043272000000002</v>
      </c>
      <c r="AS37">
        <v>29.872184000000001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2408.9963109999994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526.265085</v>
      </c>
      <c r="L38">
        <v>369.23133799999999</v>
      </c>
      <c r="M38">
        <v>88.825999999999993</v>
      </c>
      <c r="N38">
        <v>114.049688</v>
      </c>
      <c r="O38">
        <v>119.39916100000001</v>
      </c>
      <c r="P38">
        <v>134.503805</v>
      </c>
      <c r="Q38">
        <v>9.7891080000000006</v>
      </c>
      <c r="R38">
        <v>36.325006000000002</v>
      </c>
      <c r="S38">
        <v>22.531873999999998</v>
      </c>
      <c r="T38">
        <v>0</v>
      </c>
      <c r="U38">
        <v>336.935362</v>
      </c>
      <c r="V38">
        <v>17.711711000000001</v>
      </c>
      <c r="W38">
        <v>44.798312000000003</v>
      </c>
      <c r="X38">
        <v>142.42633599999999</v>
      </c>
      <c r="Y38">
        <v>0</v>
      </c>
      <c r="Z38">
        <v>6.2958319999999999</v>
      </c>
      <c r="AA38">
        <v>40.693970999999998</v>
      </c>
      <c r="AB38">
        <v>38.147021000000002</v>
      </c>
      <c r="AC38">
        <v>18.687909000000001</v>
      </c>
      <c r="AD38">
        <v>0</v>
      </c>
      <c r="AE38">
        <v>31.820663</v>
      </c>
      <c r="AF38">
        <v>8.5678470000000004</v>
      </c>
      <c r="AG38">
        <v>41.143045000000001</v>
      </c>
      <c r="AH38">
        <v>58.517023999999999</v>
      </c>
      <c r="AI38">
        <v>0</v>
      </c>
      <c r="AJ38">
        <v>0</v>
      </c>
      <c r="AK38">
        <v>51.704262999999997</v>
      </c>
      <c r="AL38">
        <v>24.682041999999999</v>
      </c>
      <c r="AM38">
        <v>15.258808</v>
      </c>
      <c r="AN38">
        <v>0.646451</v>
      </c>
      <c r="AO38">
        <v>0</v>
      </c>
      <c r="AP38">
        <v>0</v>
      </c>
      <c r="AQ38">
        <v>35.218544000000001</v>
      </c>
      <c r="AR38">
        <v>33.043272000000002</v>
      </c>
      <c r="AS38">
        <v>29.872184000000001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2416.4016669999992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523.82236999999998</v>
      </c>
      <c r="L39">
        <v>369.23133799999999</v>
      </c>
      <c r="M39">
        <v>88.825999999999993</v>
      </c>
      <c r="N39">
        <v>114.049688</v>
      </c>
      <c r="O39">
        <v>119.39916100000001</v>
      </c>
      <c r="P39">
        <v>134.503805</v>
      </c>
      <c r="Q39">
        <v>9.7891080000000006</v>
      </c>
      <c r="R39">
        <v>36.325006000000002</v>
      </c>
      <c r="S39">
        <v>22.531873999999998</v>
      </c>
      <c r="T39">
        <v>0</v>
      </c>
      <c r="U39">
        <v>336.935362</v>
      </c>
      <c r="V39">
        <v>17.711711000000001</v>
      </c>
      <c r="W39">
        <v>44.798312000000003</v>
      </c>
      <c r="X39">
        <v>142.42633599999999</v>
      </c>
      <c r="Y39">
        <v>0</v>
      </c>
      <c r="Z39">
        <v>12.591665000000001</v>
      </c>
      <c r="AA39">
        <v>40.693970999999998</v>
      </c>
      <c r="AB39">
        <v>25.431346999999999</v>
      </c>
      <c r="AC39">
        <v>18.687909000000001</v>
      </c>
      <c r="AD39">
        <v>0</v>
      </c>
      <c r="AE39">
        <v>15.910332</v>
      </c>
      <c r="AF39">
        <v>8.5678470000000004</v>
      </c>
      <c r="AG39">
        <v>41.143045000000001</v>
      </c>
      <c r="AH39">
        <v>58.517023999999999</v>
      </c>
      <c r="AI39">
        <v>0</v>
      </c>
      <c r="AJ39">
        <v>0</v>
      </c>
      <c r="AK39">
        <v>51.704262999999997</v>
      </c>
      <c r="AL39">
        <v>24.682041999999999</v>
      </c>
      <c r="AM39">
        <v>15.258808</v>
      </c>
      <c r="AN39">
        <v>0</v>
      </c>
      <c r="AO39">
        <v>0</v>
      </c>
      <c r="AP39">
        <v>0</v>
      </c>
      <c r="AQ39">
        <v>35.218544000000001</v>
      </c>
      <c r="AR39">
        <v>33.043272000000002</v>
      </c>
      <c r="AS39">
        <v>29.872184000000001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2390.982328999999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510.73018999999999</v>
      </c>
      <c r="L40">
        <v>388.541338</v>
      </c>
      <c r="M40">
        <v>88.825999999999993</v>
      </c>
      <c r="N40">
        <v>114.049688</v>
      </c>
      <c r="O40">
        <v>119.39916100000001</v>
      </c>
      <c r="P40">
        <v>134.503805</v>
      </c>
      <c r="Q40">
        <v>9.7891080000000006</v>
      </c>
      <c r="R40">
        <v>36.325006000000002</v>
      </c>
      <c r="S40">
        <v>22.531873999999998</v>
      </c>
      <c r="T40">
        <v>0</v>
      </c>
      <c r="U40">
        <v>336.935362</v>
      </c>
      <c r="V40">
        <v>17.711711000000001</v>
      </c>
      <c r="W40">
        <v>44.798312000000003</v>
      </c>
      <c r="X40">
        <v>142.42633599999999</v>
      </c>
      <c r="Y40">
        <v>0</v>
      </c>
      <c r="Z40">
        <v>12.591665000000001</v>
      </c>
      <c r="AA40">
        <v>40.693970999999998</v>
      </c>
      <c r="AB40">
        <v>25.431346999999999</v>
      </c>
      <c r="AC40">
        <v>18.687909000000001</v>
      </c>
      <c r="AD40">
        <v>0</v>
      </c>
      <c r="AE40">
        <v>15.910332</v>
      </c>
      <c r="AF40">
        <v>8.5678470000000004</v>
      </c>
      <c r="AG40">
        <v>41.143045000000001</v>
      </c>
      <c r="AH40">
        <v>58.517023999999999</v>
      </c>
      <c r="AI40">
        <v>0</v>
      </c>
      <c r="AJ40">
        <v>0</v>
      </c>
      <c r="AK40">
        <v>51.704262999999997</v>
      </c>
      <c r="AL40">
        <v>38.705930000000002</v>
      </c>
      <c r="AM40">
        <v>15.258808</v>
      </c>
      <c r="AN40">
        <v>0</v>
      </c>
      <c r="AO40">
        <v>0</v>
      </c>
      <c r="AP40">
        <v>0</v>
      </c>
      <c r="AQ40">
        <v>23.479029000000001</v>
      </c>
      <c r="AR40">
        <v>33.043272000000002</v>
      </c>
      <c r="AS40">
        <v>29.872184000000001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2399.4845219999993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498.98971</v>
      </c>
      <c r="L41">
        <v>388.541338</v>
      </c>
      <c r="M41">
        <v>88.825999999999993</v>
      </c>
      <c r="N41">
        <v>114.049688</v>
      </c>
      <c r="O41">
        <v>119.39916100000001</v>
      </c>
      <c r="P41">
        <v>134.503805</v>
      </c>
      <c r="Q41">
        <v>9.7891080000000006</v>
      </c>
      <c r="R41">
        <v>36.325006000000002</v>
      </c>
      <c r="S41">
        <v>22.531873999999998</v>
      </c>
      <c r="T41">
        <v>0</v>
      </c>
      <c r="U41">
        <v>336.935362</v>
      </c>
      <c r="V41">
        <v>17.711711000000001</v>
      </c>
      <c r="W41">
        <v>44.798312000000003</v>
      </c>
      <c r="X41">
        <v>142.42633599999999</v>
      </c>
      <c r="Y41">
        <v>0</v>
      </c>
      <c r="Z41">
        <v>12.591665000000001</v>
      </c>
      <c r="AA41">
        <v>40.666511999999997</v>
      </c>
      <c r="AB41">
        <v>25.431346999999999</v>
      </c>
      <c r="AC41">
        <v>9.3439549999999993</v>
      </c>
      <c r="AD41">
        <v>0</v>
      </c>
      <c r="AE41">
        <v>15.910332</v>
      </c>
      <c r="AF41">
        <v>8.5678470000000004</v>
      </c>
      <c r="AG41">
        <v>41.143045000000001</v>
      </c>
      <c r="AH41">
        <v>36.573140000000002</v>
      </c>
      <c r="AI41">
        <v>0</v>
      </c>
      <c r="AJ41">
        <v>0</v>
      </c>
      <c r="AK41">
        <v>51.704262999999997</v>
      </c>
      <c r="AL41">
        <v>38.705930000000002</v>
      </c>
      <c r="AM41">
        <v>15.258808</v>
      </c>
      <c r="AN41">
        <v>0</v>
      </c>
      <c r="AO41">
        <v>0</v>
      </c>
      <c r="AP41">
        <v>0</v>
      </c>
      <c r="AQ41">
        <v>23.479029000000001</v>
      </c>
      <c r="AR41">
        <v>33.043272000000002</v>
      </c>
      <c r="AS41">
        <v>29.872184000000001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2356.4287449999993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480.36521499999998</v>
      </c>
      <c r="L42">
        <v>398.19633800000003</v>
      </c>
      <c r="M42">
        <v>88.825999999999993</v>
      </c>
      <c r="N42">
        <v>114.049688</v>
      </c>
      <c r="O42">
        <v>119.39916100000001</v>
      </c>
      <c r="P42">
        <v>134.503805</v>
      </c>
      <c r="Q42">
        <v>9.7891080000000006</v>
      </c>
      <c r="R42">
        <v>36.325006000000002</v>
      </c>
      <c r="S42">
        <v>22.531873999999998</v>
      </c>
      <c r="T42">
        <v>0</v>
      </c>
      <c r="U42">
        <v>336.935362</v>
      </c>
      <c r="V42">
        <v>17.711711000000001</v>
      </c>
      <c r="W42">
        <v>44.798312000000003</v>
      </c>
      <c r="X42">
        <v>142.42633599999999</v>
      </c>
      <c r="Y42">
        <v>0</v>
      </c>
      <c r="Z42">
        <v>12.591665000000001</v>
      </c>
      <c r="AA42">
        <v>27.077448</v>
      </c>
      <c r="AB42">
        <v>12.715674</v>
      </c>
      <c r="AC42">
        <v>9.3439549999999993</v>
      </c>
      <c r="AD42">
        <v>0</v>
      </c>
      <c r="AE42">
        <v>15.910332</v>
      </c>
      <c r="AF42">
        <v>8.5678470000000004</v>
      </c>
      <c r="AG42">
        <v>41.143045000000001</v>
      </c>
      <c r="AH42">
        <v>18.286570000000001</v>
      </c>
      <c r="AI42">
        <v>0</v>
      </c>
      <c r="AJ42">
        <v>0</v>
      </c>
      <c r="AK42">
        <v>51.704262999999997</v>
      </c>
      <c r="AL42">
        <v>38.705930000000002</v>
      </c>
      <c r="AM42">
        <v>15.258808</v>
      </c>
      <c r="AN42">
        <v>0</v>
      </c>
      <c r="AO42">
        <v>0</v>
      </c>
      <c r="AP42">
        <v>0</v>
      </c>
      <c r="AQ42">
        <v>11.739514</v>
      </c>
      <c r="AR42">
        <v>33.043272000000002</v>
      </c>
      <c r="AS42">
        <v>29.872184000000001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2291.1284279999995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447.615455</v>
      </c>
      <c r="L43">
        <v>398.19633800000003</v>
      </c>
      <c r="M43">
        <v>88.825999999999993</v>
      </c>
      <c r="N43">
        <v>114.049688</v>
      </c>
      <c r="O43">
        <v>119.39916100000001</v>
      </c>
      <c r="P43">
        <v>134.503805</v>
      </c>
      <c r="Q43">
        <v>9.7891080000000006</v>
      </c>
      <c r="R43">
        <v>36.325006000000002</v>
      </c>
      <c r="S43">
        <v>22.531873999999998</v>
      </c>
      <c r="T43">
        <v>0</v>
      </c>
      <c r="U43">
        <v>336.935362</v>
      </c>
      <c r="V43">
        <v>17.711711000000001</v>
      </c>
      <c r="W43">
        <v>44.798312000000003</v>
      </c>
      <c r="X43">
        <v>142.42633599999999</v>
      </c>
      <c r="Y43">
        <v>0</v>
      </c>
      <c r="Z43">
        <v>12.591665000000001</v>
      </c>
      <c r="AA43">
        <v>13.348038000000001</v>
      </c>
      <c r="AB43">
        <v>12.715674</v>
      </c>
      <c r="AC43">
        <v>9.3439549999999993</v>
      </c>
      <c r="AD43">
        <v>0</v>
      </c>
      <c r="AE43">
        <v>15.910332</v>
      </c>
      <c r="AF43">
        <v>8.5678470000000004</v>
      </c>
      <c r="AG43">
        <v>41.143045000000001</v>
      </c>
      <c r="AH43">
        <v>0</v>
      </c>
      <c r="AI43">
        <v>0</v>
      </c>
      <c r="AJ43">
        <v>0</v>
      </c>
      <c r="AK43">
        <v>51.704262999999997</v>
      </c>
      <c r="AL43">
        <v>38.705930000000002</v>
      </c>
      <c r="AM43">
        <v>15.258808</v>
      </c>
      <c r="AN43">
        <v>0</v>
      </c>
      <c r="AO43">
        <v>0</v>
      </c>
      <c r="AP43">
        <v>0</v>
      </c>
      <c r="AQ43">
        <v>11.739514</v>
      </c>
      <c r="AR43">
        <v>39.438744</v>
      </c>
      <c r="AS43">
        <v>29.872184000000001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2232.7581599999999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442.20865500000002</v>
      </c>
      <c r="L44">
        <v>398.19633800000003</v>
      </c>
      <c r="M44">
        <v>88.825999999999993</v>
      </c>
      <c r="N44">
        <v>114.049688</v>
      </c>
      <c r="O44">
        <v>119.39916100000001</v>
      </c>
      <c r="P44">
        <v>134.503805</v>
      </c>
      <c r="Q44">
        <v>9.7891080000000006</v>
      </c>
      <c r="R44">
        <v>36.325006000000002</v>
      </c>
      <c r="S44">
        <v>22.531873999999998</v>
      </c>
      <c r="T44">
        <v>0</v>
      </c>
      <c r="U44">
        <v>336.935362</v>
      </c>
      <c r="V44">
        <v>17.711711000000001</v>
      </c>
      <c r="W44">
        <v>44.798312000000003</v>
      </c>
      <c r="X44">
        <v>142.42633599999999</v>
      </c>
      <c r="Y44">
        <v>0</v>
      </c>
      <c r="Z44">
        <v>12.591665000000001</v>
      </c>
      <c r="AA44">
        <v>13.348038000000001</v>
      </c>
      <c r="AB44">
        <v>12.715674</v>
      </c>
      <c r="AC44">
        <v>9.3439549999999993</v>
      </c>
      <c r="AD44">
        <v>0</v>
      </c>
      <c r="AE44">
        <v>15.910332</v>
      </c>
      <c r="AF44">
        <v>8.5678470000000004</v>
      </c>
      <c r="AG44">
        <v>41.143045000000001</v>
      </c>
      <c r="AH44">
        <v>0</v>
      </c>
      <c r="AI44">
        <v>0</v>
      </c>
      <c r="AJ44">
        <v>0</v>
      </c>
      <c r="AK44">
        <v>51.704262999999997</v>
      </c>
      <c r="AL44">
        <v>38.705930000000002</v>
      </c>
      <c r="AM44">
        <v>15.258808</v>
      </c>
      <c r="AN44">
        <v>0</v>
      </c>
      <c r="AO44">
        <v>0</v>
      </c>
      <c r="AP44">
        <v>0</v>
      </c>
      <c r="AQ44">
        <v>0</v>
      </c>
      <c r="AR44">
        <v>39.438744</v>
      </c>
      <c r="AS44">
        <v>29.872184000000001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2215.6118459999998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436.66668499999997</v>
      </c>
      <c r="L45">
        <v>398.19633800000003</v>
      </c>
      <c r="M45">
        <v>88.825999999999993</v>
      </c>
      <c r="N45">
        <v>114.049688</v>
      </c>
      <c r="O45">
        <v>119.39916100000001</v>
      </c>
      <c r="P45">
        <v>134.503805</v>
      </c>
      <c r="Q45">
        <v>9.7891080000000006</v>
      </c>
      <c r="R45">
        <v>36.325006000000002</v>
      </c>
      <c r="S45">
        <v>22.531873999999998</v>
      </c>
      <c r="T45">
        <v>0</v>
      </c>
      <c r="U45">
        <v>336.935362</v>
      </c>
      <c r="V45">
        <v>17.711711000000001</v>
      </c>
      <c r="W45">
        <v>44.798312000000003</v>
      </c>
      <c r="X45">
        <v>142.42633599999999</v>
      </c>
      <c r="Y45">
        <v>0</v>
      </c>
      <c r="Z45">
        <v>12.591665000000001</v>
      </c>
      <c r="AA45">
        <v>0</v>
      </c>
      <c r="AB45">
        <v>12.715674</v>
      </c>
      <c r="AC45">
        <v>0</v>
      </c>
      <c r="AD45">
        <v>0</v>
      </c>
      <c r="AE45">
        <v>15.910332</v>
      </c>
      <c r="AF45">
        <v>8.5678470000000004</v>
      </c>
      <c r="AG45">
        <v>41.143045000000001</v>
      </c>
      <c r="AH45">
        <v>0</v>
      </c>
      <c r="AI45">
        <v>0</v>
      </c>
      <c r="AJ45">
        <v>0</v>
      </c>
      <c r="AK45">
        <v>51.704262999999997</v>
      </c>
      <c r="AL45">
        <v>38.705930000000002</v>
      </c>
      <c r="AM45">
        <v>15.258808</v>
      </c>
      <c r="AN45">
        <v>0</v>
      </c>
      <c r="AO45">
        <v>0</v>
      </c>
      <c r="AP45">
        <v>0.86576399999999998</v>
      </c>
      <c r="AQ45">
        <v>0</v>
      </c>
      <c r="AR45">
        <v>34.109183999999999</v>
      </c>
      <c r="AS45">
        <v>29.872184000000001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2182.9140869999997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410.41473999999999</v>
      </c>
      <c r="L46">
        <v>378.88633800000002</v>
      </c>
      <c r="M46">
        <v>88.825999999999993</v>
      </c>
      <c r="N46">
        <v>114.049688</v>
      </c>
      <c r="O46">
        <v>119.39916100000001</v>
      </c>
      <c r="P46">
        <v>134.503805</v>
      </c>
      <c r="Q46">
        <v>9.7891080000000006</v>
      </c>
      <c r="R46">
        <v>36.325006000000002</v>
      </c>
      <c r="S46">
        <v>22.531873999999998</v>
      </c>
      <c r="T46">
        <v>0</v>
      </c>
      <c r="U46">
        <v>336.935362</v>
      </c>
      <c r="V46">
        <v>17.711711000000001</v>
      </c>
      <c r="W46">
        <v>44.798312000000003</v>
      </c>
      <c r="X46">
        <v>142.42633599999999</v>
      </c>
      <c r="Y46">
        <v>0</v>
      </c>
      <c r="Z46">
        <v>12.591665000000001</v>
      </c>
      <c r="AA46">
        <v>0</v>
      </c>
      <c r="AB46">
        <v>12.715674</v>
      </c>
      <c r="AC46">
        <v>0</v>
      </c>
      <c r="AD46">
        <v>0</v>
      </c>
      <c r="AE46">
        <v>15.910332</v>
      </c>
      <c r="AF46">
        <v>8.5678470000000004</v>
      </c>
      <c r="AG46">
        <v>41.143045000000001</v>
      </c>
      <c r="AH46">
        <v>0</v>
      </c>
      <c r="AI46">
        <v>0</v>
      </c>
      <c r="AJ46">
        <v>0</v>
      </c>
      <c r="AK46">
        <v>51.704262999999997</v>
      </c>
      <c r="AL46">
        <v>38.705930000000002</v>
      </c>
      <c r="AM46">
        <v>15.258808</v>
      </c>
      <c r="AN46">
        <v>0</v>
      </c>
      <c r="AO46">
        <v>0</v>
      </c>
      <c r="AP46">
        <v>0.86576399999999998</v>
      </c>
      <c r="AQ46">
        <v>0</v>
      </c>
      <c r="AR46">
        <v>34.109183999999999</v>
      </c>
      <c r="AS46">
        <v>29.872184000000001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2137.3521419999997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411.41886</v>
      </c>
      <c r="L47">
        <v>378.88633800000002</v>
      </c>
      <c r="M47">
        <v>88.825999999999993</v>
      </c>
      <c r="N47">
        <v>114.049688</v>
      </c>
      <c r="O47">
        <v>119.39916100000001</v>
      </c>
      <c r="P47">
        <v>134.503805</v>
      </c>
      <c r="Q47">
        <v>9.7891080000000006</v>
      </c>
      <c r="R47">
        <v>36.325006000000002</v>
      </c>
      <c r="S47">
        <v>22.531873999999998</v>
      </c>
      <c r="T47">
        <v>0</v>
      </c>
      <c r="U47">
        <v>336.935362</v>
      </c>
      <c r="V47">
        <v>17.711711000000001</v>
      </c>
      <c r="W47">
        <v>44.798312000000003</v>
      </c>
      <c r="X47">
        <v>142.42633599999999</v>
      </c>
      <c r="Y47">
        <v>0</v>
      </c>
      <c r="Z47">
        <v>12.591665000000001</v>
      </c>
      <c r="AA47">
        <v>0</v>
      </c>
      <c r="AB47">
        <v>12.715674</v>
      </c>
      <c r="AC47">
        <v>0</v>
      </c>
      <c r="AD47">
        <v>0</v>
      </c>
      <c r="AE47">
        <v>0</v>
      </c>
      <c r="AF47">
        <v>8.5678470000000004</v>
      </c>
      <c r="AG47">
        <v>41.143045000000001</v>
      </c>
      <c r="AH47">
        <v>0</v>
      </c>
      <c r="AI47">
        <v>0</v>
      </c>
      <c r="AJ47">
        <v>0</v>
      </c>
      <c r="AK47">
        <v>51.704262999999997</v>
      </c>
      <c r="AL47">
        <v>38.705930000000002</v>
      </c>
      <c r="AM47">
        <v>15.258808</v>
      </c>
      <c r="AN47">
        <v>0</v>
      </c>
      <c r="AO47">
        <v>0</v>
      </c>
      <c r="AP47">
        <v>6.4313890000000002</v>
      </c>
      <c r="AQ47">
        <v>0</v>
      </c>
      <c r="AR47">
        <v>34.109183999999999</v>
      </c>
      <c r="AS47">
        <v>29.872184000000001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2128.011555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404.39001999999999</v>
      </c>
      <c r="L48">
        <v>369.23133799999999</v>
      </c>
      <c r="M48">
        <v>88.825999999999993</v>
      </c>
      <c r="N48">
        <v>114.049688</v>
      </c>
      <c r="O48">
        <v>119.39916100000001</v>
      </c>
      <c r="P48">
        <v>134.503805</v>
      </c>
      <c r="Q48">
        <v>9.7891080000000006</v>
      </c>
      <c r="R48">
        <v>36.325006000000002</v>
      </c>
      <c r="S48">
        <v>22.531873999999998</v>
      </c>
      <c r="T48">
        <v>0</v>
      </c>
      <c r="U48">
        <v>336.935362</v>
      </c>
      <c r="V48">
        <v>17.711711000000001</v>
      </c>
      <c r="W48">
        <v>44.798312000000003</v>
      </c>
      <c r="X48">
        <v>142.42633599999999</v>
      </c>
      <c r="Y48">
        <v>0</v>
      </c>
      <c r="Z48">
        <v>12.591665000000001</v>
      </c>
      <c r="AA48">
        <v>0</v>
      </c>
      <c r="AB48">
        <v>12.715674</v>
      </c>
      <c r="AC48">
        <v>0</v>
      </c>
      <c r="AD48">
        <v>0</v>
      </c>
      <c r="AE48">
        <v>0</v>
      </c>
      <c r="AF48">
        <v>8.5678470000000004</v>
      </c>
      <c r="AG48">
        <v>41.143045000000001</v>
      </c>
      <c r="AH48">
        <v>0</v>
      </c>
      <c r="AI48">
        <v>0</v>
      </c>
      <c r="AJ48">
        <v>0</v>
      </c>
      <c r="AK48">
        <v>51.704262999999997</v>
      </c>
      <c r="AL48">
        <v>38.705930000000002</v>
      </c>
      <c r="AM48">
        <v>15.258808</v>
      </c>
      <c r="AN48">
        <v>0</v>
      </c>
      <c r="AO48">
        <v>0</v>
      </c>
      <c r="AP48">
        <v>6.4313890000000002</v>
      </c>
      <c r="AQ48">
        <v>0</v>
      </c>
      <c r="AR48">
        <v>34.109183999999999</v>
      </c>
      <c r="AS48">
        <v>29.872184000000001</v>
      </c>
      <c r="AT48">
        <v>17.687273999999999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2109.704984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392.34057999999999</v>
      </c>
      <c r="L49">
        <v>359.57633800000002</v>
      </c>
      <c r="M49">
        <v>88.825999999999993</v>
      </c>
      <c r="N49">
        <v>114.049688</v>
      </c>
      <c r="O49">
        <v>119.39916100000001</v>
      </c>
      <c r="P49">
        <v>134.503805</v>
      </c>
      <c r="Q49">
        <v>9.7891080000000006</v>
      </c>
      <c r="R49">
        <v>36.325006000000002</v>
      </c>
      <c r="S49">
        <v>22.531873999999998</v>
      </c>
      <c r="T49">
        <v>0</v>
      </c>
      <c r="U49">
        <v>336.935362</v>
      </c>
      <c r="V49">
        <v>17.711711000000001</v>
      </c>
      <c r="W49">
        <v>44.798312000000003</v>
      </c>
      <c r="X49">
        <v>142.42633599999999</v>
      </c>
      <c r="Y49">
        <v>0</v>
      </c>
      <c r="Z49">
        <v>12.591665000000001</v>
      </c>
      <c r="AA49">
        <v>0</v>
      </c>
      <c r="AB49">
        <v>12.715674</v>
      </c>
      <c r="AC49">
        <v>0</v>
      </c>
      <c r="AD49">
        <v>0</v>
      </c>
      <c r="AE49">
        <v>0</v>
      </c>
      <c r="AF49">
        <v>8.5678470000000004</v>
      </c>
      <c r="AG49">
        <v>41.143045000000001</v>
      </c>
      <c r="AH49">
        <v>0</v>
      </c>
      <c r="AI49">
        <v>0</v>
      </c>
      <c r="AJ49">
        <v>0</v>
      </c>
      <c r="AK49">
        <v>51.704262999999997</v>
      </c>
      <c r="AL49">
        <v>38.705930000000002</v>
      </c>
      <c r="AM49">
        <v>15.258808</v>
      </c>
      <c r="AN49">
        <v>0</v>
      </c>
      <c r="AO49">
        <v>0</v>
      </c>
      <c r="AP49">
        <v>6.4313890000000002</v>
      </c>
      <c r="AQ49">
        <v>0</v>
      </c>
      <c r="AR49">
        <v>34.109183999999999</v>
      </c>
      <c r="AS49">
        <v>29.872184000000001</v>
      </c>
      <c r="AT49">
        <v>18.773295999999998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2089.0865659999999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361.09699999999998</v>
      </c>
      <c r="L50">
        <v>349.92133799999999</v>
      </c>
      <c r="M50">
        <v>88.825999999999993</v>
      </c>
      <c r="N50">
        <v>114.049688</v>
      </c>
      <c r="O50">
        <v>119.39916100000001</v>
      </c>
      <c r="P50">
        <v>134.503805</v>
      </c>
      <c r="Q50">
        <v>9.7891080000000006</v>
      </c>
      <c r="R50">
        <v>36.325006000000002</v>
      </c>
      <c r="S50">
        <v>22.531873999999998</v>
      </c>
      <c r="T50">
        <v>0</v>
      </c>
      <c r="U50">
        <v>336.935362</v>
      </c>
      <c r="V50">
        <v>17.711711000000001</v>
      </c>
      <c r="W50">
        <v>44.798312000000003</v>
      </c>
      <c r="X50">
        <v>142.42633599999999</v>
      </c>
      <c r="Y50">
        <v>0</v>
      </c>
      <c r="Z50">
        <v>12.591665000000001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8.5678470000000004</v>
      </c>
      <c r="AG50">
        <v>41.143045000000001</v>
      </c>
      <c r="AH50">
        <v>0</v>
      </c>
      <c r="AI50">
        <v>0</v>
      </c>
      <c r="AJ50">
        <v>0</v>
      </c>
      <c r="AK50">
        <v>51.704262999999997</v>
      </c>
      <c r="AL50">
        <v>38.705930000000002</v>
      </c>
      <c r="AM50">
        <v>15.258808</v>
      </c>
      <c r="AN50">
        <v>0</v>
      </c>
      <c r="AO50">
        <v>0</v>
      </c>
      <c r="AP50">
        <v>6.4313890000000002</v>
      </c>
      <c r="AQ50">
        <v>0</v>
      </c>
      <c r="AR50">
        <v>34.109183999999999</v>
      </c>
      <c r="AS50">
        <v>29.872184000000001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2036.0090210000001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361.09699999999998</v>
      </c>
      <c r="L51">
        <v>349.92133799999999</v>
      </c>
      <c r="M51">
        <v>88.825999999999993</v>
      </c>
      <c r="N51">
        <v>114.049688</v>
      </c>
      <c r="O51">
        <v>119.39916100000001</v>
      </c>
      <c r="P51">
        <v>134.503805</v>
      </c>
      <c r="Q51">
        <v>9.7891080000000006</v>
      </c>
      <c r="R51">
        <v>36.325006000000002</v>
      </c>
      <c r="S51">
        <v>22.531873999999998</v>
      </c>
      <c r="T51">
        <v>0</v>
      </c>
      <c r="U51">
        <v>336.935362</v>
      </c>
      <c r="V51">
        <v>17.711711000000001</v>
      </c>
      <c r="W51">
        <v>38.247703000000001</v>
      </c>
      <c r="X51">
        <v>123.632178</v>
      </c>
      <c r="Y51">
        <v>0</v>
      </c>
      <c r="Z51">
        <v>12.591665000000001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8.5678470000000004</v>
      </c>
      <c r="AG51">
        <v>41.143045000000001</v>
      </c>
      <c r="AH51">
        <v>0</v>
      </c>
      <c r="AI51">
        <v>0</v>
      </c>
      <c r="AJ51">
        <v>0</v>
      </c>
      <c r="AK51">
        <v>51.704262999999997</v>
      </c>
      <c r="AL51">
        <v>38.705930000000002</v>
      </c>
      <c r="AM51">
        <v>15.258808</v>
      </c>
      <c r="AN51">
        <v>0</v>
      </c>
      <c r="AO51">
        <v>0</v>
      </c>
      <c r="AP51">
        <v>6.4313890000000002</v>
      </c>
      <c r="AQ51">
        <v>0</v>
      </c>
      <c r="AR51">
        <v>34.109183999999999</v>
      </c>
      <c r="AS51">
        <v>29.872184000000001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2010.6642540000003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361.09699999999998</v>
      </c>
      <c r="L52">
        <v>349.92133799999999</v>
      </c>
      <c r="M52">
        <v>88.825999999999993</v>
      </c>
      <c r="N52">
        <v>114.049688</v>
      </c>
      <c r="O52">
        <v>119.39916100000001</v>
      </c>
      <c r="P52">
        <v>134.503805</v>
      </c>
      <c r="Q52">
        <v>9.7891080000000006</v>
      </c>
      <c r="R52">
        <v>36.325006000000002</v>
      </c>
      <c r="S52">
        <v>22.531873999999998</v>
      </c>
      <c r="T52">
        <v>0</v>
      </c>
      <c r="U52">
        <v>336.935362</v>
      </c>
      <c r="V52">
        <v>17.711711000000001</v>
      </c>
      <c r="W52">
        <v>38.247703000000001</v>
      </c>
      <c r="X52">
        <v>123.632178</v>
      </c>
      <c r="Y52">
        <v>0</v>
      </c>
      <c r="Z52">
        <v>12.591665000000001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8.5678470000000004</v>
      </c>
      <c r="AG52">
        <v>41.143045000000001</v>
      </c>
      <c r="AH52">
        <v>0</v>
      </c>
      <c r="AI52">
        <v>0</v>
      </c>
      <c r="AJ52">
        <v>0</v>
      </c>
      <c r="AK52">
        <v>51.704262999999997</v>
      </c>
      <c r="AL52">
        <v>38.705930000000002</v>
      </c>
      <c r="AM52">
        <v>15.258808</v>
      </c>
      <c r="AN52">
        <v>0</v>
      </c>
      <c r="AO52">
        <v>0</v>
      </c>
      <c r="AP52">
        <v>6.4313890000000002</v>
      </c>
      <c r="AQ52">
        <v>0</v>
      </c>
      <c r="AR52">
        <v>34.109183999999999</v>
      </c>
      <c r="AS52">
        <v>29.872184000000001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2010.6642540000003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360.83631500000001</v>
      </c>
      <c r="L53">
        <v>349.92133799999999</v>
      </c>
      <c r="M53">
        <v>88.825999999999993</v>
      </c>
      <c r="N53">
        <v>114.049688</v>
      </c>
      <c r="O53">
        <v>119.39916100000001</v>
      </c>
      <c r="P53">
        <v>134.503805</v>
      </c>
      <c r="Q53">
        <v>9.7891080000000006</v>
      </c>
      <c r="R53">
        <v>36.325006000000002</v>
      </c>
      <c r="S53">
        <v>22.531873999999998</v>
      </c>
      <c r="T53">
        <v>0</v>
      </c>
      <c r="U53">
        <v>336.935362</v>
      </c>
      <c r="V53">
        <v>17.711711000000001</v>
      </c>
      <c r="W53">
        <v>38.247703000000001</v>
      </c>
      <c r="X53">
        <v>123.632178</v>
      </c>
      <c r="Y53">
        <v>0</v>
      </c>
      <c r="Z53">
        <v>12.591665000000001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8.5678470000000004</v>
      </c>
      <c r="AG53">
        <v>41.143045000000001</v>
      </c>
      <c r="AH53">
        <v>0</v>
      </c>
      <c r="AI53">
        <v>0</v>
      </c>
      <c r="AJ53">
        <v>0</v>
      </c>
      <c r="AK53">
        <v>51.704262999999997</v>
      </c>
      <c r="AL53">
        <v>38.705930000000002</v>
      </c>
      <c r="AM53">
        <v>15.258808</v>
      </c>
      <c r="AN53">
        <v>0</v>
      </c>
      <c r="AO53">
        <v>0</v>
      </c>
      <c r="AP53">
        <v>0</v>
      </c>
      <c r="AQ53">
        <v>0</v>
      </c>
      <c r="AR53">
        <v>39.438744</v>
      </c>
      <c r="AS53">
        <v>29.872184000000001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2009.3017400000003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360.83631500000001</v>
      </c>
      <c r="L54">
        <v>346.92345999999998</v>
      </c>
      <c r="M54">
        <v>88.825999999999993</v>
      </c>
      <c r="N54">
        <v>114.049688</v>
      </c>
      <c r="O54">
        <v>119.39916100000001</v>
      </c>
      <c r="P54">
        <v>134.503805</v>
      </c>
      <c r="Q54">
        <v>6.4205750000000004</v>
      </c>
      <c r="R54">
        <v>31.492388999999999</v>
      </c>
      <c r="S54">
        <v>14.550084999999999</v>
      </c>
      <c r="T54">
        <v>0</v>
      </c>
      <c r="U54">
        <v>336.935362</v>
      </c>
      <c r="V54">
        <v>13.502131</v>
      </c>
      <c r="W54">
        <v>38.247703000000001</v>
      </c>
      <c r="X54">
        <v>123.632178</v>
      </c>
      <c r="Y54">
        <v>0</v>
      </c>
      <c r="Z54">
        <v>12.591665000000001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8.5678470000000004</v>
      </c>
      <c r="AG54">
        <v>41.143045000000001</v>
      </c>
      <c r="AH54">
        <v>0</v>
      </c>
      <c r="AI54">
        <v>0</v>
      </c>
      <c r="AJ54">
        <v>0</v>
      </c>
      <c r="AK54">
        <v>51.704262999999997</v>
      </c>
      <c r="AL54">
        <v>38.705930000000002</v>
      </c>
      <c r="AM54">
        <v>15.258808</v>
      </c>
      <c r="AN54">
        <v>0</v>
      </c>
      <c r="AO54">
        <v>0</v>
      </c>
      <c r="AP54">
        <v>0</v>
      </c>
      <c r="AQ54">
        <v>0</v>
      </c>
      <c r="AR54">
        <v>39.438744</v>
      </c>
      <c r="AS54">
        <v>29.872184000000001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1985.9113430000007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360.83631500000001</v>
      </c>
      <c r="L55">
        <v>346.92345999999998</v>
      </c>
      <c r="M55">
        <v>88.825999999999993</v>
      </c>
      <c r="N55">
        <v>114.049688</v>
      </c>
      <c r="O55">
        <v>119.39916100000001</v>
      </c>
      <c r="P55">
        <v>134.503805</v>
      </c>
      <c r="Q55">
        <v>7.7212969999999999</v>
      </c>
      <c r="R55">
        <v>22.640975000000001</v>
      </c>
      <c r="S55">
        <v>14.067335</v>
      </c>
      <c r="T55">
        <v>0</v>
      </c>
      <c r="U55">
        <v>336.935362</v>
      </c>
      <c r="V55">
        <v>11.08394</v>
      </c>
      <c r="W55">
        <v>38.247703000000001</v>
      </c>
      <c r="X55">
        <v>123.632178</v>
      </c>
      <c r="Y55">
        <v>0</v>
      </c>
      <c r="Z55">
        <v>12.591665000000001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8.5678470000000004</v>
      </c>
      <c r="AG55">
        <v>41.143045000000001</v>
      </c>
      <c r="AH55">
        <v>0</v>
      </c>
      <c r="AI55">
        <v>0</v>
      </c>
      <c r="AJ55">
        <v>0</v>
      </c>
      <c r="AK55">
        <v>51.704262999999997</v>
      </c>
      <c r="AL55">
        <v>38.705930000000002</v>
      </c>
      <c r="AM55">
        <v>15.258808</v>
      </c>
      <c r="AN55">
        <v>0</v>
      </c>
      <c r="AO55">
        <v>0</v>
      </c>
      <c r="AP55">
        <v>0</v>
      </c>
      <c r="AQ55">
        <v>0</v>
      </c>
      <c r="AR55">
        <v>34.109183999999999</v>
      </c>
      <c r="AS55">
        <v>29.872184000000001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1970.1301500000004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360.83631500000001</v>
      </c>
      <c r="L56">
        <v>346.92345999999998</v>
      </c>
      <c r="M56">
        <v>88.825999999999993</v>
      </c>
      <c r="N56">
        <v>114.049688</v>
      </c>
      <c r="O56">
        <v>119.39916100000001</v>
      </c>
      <c r="P56">
        <v>134.503805</v>
      </c>
      <c r="Q56">
        <v>7.7212969999999999</v>
      </c>
      <c r="R56">
        <v>22.640975000000001</v>
      </c>
      <c r="S56">
        <v>14.067335</v>
      </c>
      <c r="T56">
        <v>0</v>
      </c>
      <c r="U56">
        <v>336.935362</v>
      </c>
      <c r="V56">
        <v>11.08394</v>
      </c>
      <c r="W56">
        <v>29.404785</v>
      </c>
      <c r="X56">
        <v>95.545011000000002</v>
      </c>
      <c r="Y56">
        <v>0</v>
      </c>
      <c r="Z56">
        <v>12.591665000000001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8.5678470000000004</v>
      </c>
      <c r="AG56">
        <v>41.143045000000001</v>
      </c>
      <c r="AH56">
        <v>0</v>
      </c>
      <c r="AI56">
        <v>0</v>
      </c>
      <c r="AJ56">
        <v>0</v>
      </c>
      <c r="AK56">
        <v>51.704262999999997</v>
      </c>
      <c r="AL56">
        <v>38.705930000000002</v>
      </c>
      <c r="AM56">
        <v>15.258808</v>
      </c>
      <c r="AN56">
        <v>0</v>
      </c>
      <c r="AO56">
        <v>0</v>
      </c>
      <c r="AP56">
        <v>0</v>
      </c>
      <c r="AQ56">
        <v>0</v>
      </c>
      <c r="AR56">
        <v>34.109183999999999</v>
      </c>
      <c r="AS56">
        <v>29.872184000000001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1933.2000650000002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360.83631500000001</v>
      </c>
      <c r="L57">
        <v>346.92345999999998</v>
      </c>
      <c r="M57">
        <v>88.825999999999993</v>
      </c>
      <c r="N57">
        <v>114.049688</v>
      </c>
      <c r="O57">
        <v>119.39916100000001</v>
      </c>
      <c r="P57">
        <v>134.503805</v>
      </c>
      <c r="Q57">
        <v>7.7212969999999999</v>
      </c>
      <c r="R57">
        <v>22.640975000000001</v>
      </c>
      <c r="S57">
        <v>14.067335</v>
      </c>
      <c r="T57">
        <v>0</v>
      </c>
      <c r="U57">
        <v>336.935362</v>
      </c>
      <c r="V57">
        <v>13.845269999999999</v>
      </c>
      <c r="W57">
        <v>29.404785</v>
      </c>
      <c r="X57">
        <v>95.545011000000002</v>
      </c>
      <c r="Y57">
        <v>0</v>
      </c>
      <c r="Z57">
        <v>12.591665000000001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8.5678470000000004</v>
      </c>
      <c r="AG57">
        <v>41.143045000000001</v>
      </c>
      <c r="AH57">
        <v>0</v>
      </c>
      <c r="AI57">
        <v>0</v>
      </c>
      <c r="AJ57">
        <v>0</v>
      </c>
      <c r="AK57">
        <v>51.704262999999997</v>
      </c>
      <c r="AL57">
        <v>38.705930000000002</v>
      </c>
      <c r="AM57">
        <v>15.258808</v>
      </c>
      <c r="AN57">
        <v>0</v>
      </c>
      <c r="AO57">
        <v>0</v>
      </c>
      <c r="AP57">
        <v>0</v>
      </c>
      <c r="AQ57">
        <v>0</v>
      </c>
      <c r="AR57">
        <v>34.109183999999999</v>
      </c>
      <c r="AS57">
        <v>29.872184000000001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1935.9613950000003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360.83631500000001</v>
      </c>
      <c r="L58">
        <v>346.92345999999998</v>
      </c>
      <c r="M58">
        <v>88.825999999999993</v>
      </c>
      <c r="N58">
        <v>114.049688</v>
      </c>
      <c r="O58">
        <v>119.39916100000001</v>
      </c>
      <c r="P58">
        <v>134.503805</v>
      </c>
      <c r="Q58">
        <v>7.7212969999999999</v>
      </c>
      <c r="R58">
        <v>28.230211000000001</v>
      </c>
      <c r="S58">
        <v>14.067335</v>
      </c>
      <c r="T58">
        <v>0</v>
      </c>
      <c r="U58">
        <v>336.935362</v>
      </c>
      <c r="V58">
        <v>13.845269999999999</v>
      </c>
      <c r="W58">
        <v>29.404785</v>
      </c>
      <c r="X58">
        <v>95.545011000000002</v>
      </c>
      <c r="Y58">
        <v>0</v>
      </c>
      <c r="Z58">
        <v>12.591665000000001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8.5678470000000004</v>
      </c>
      <c r="AG58">
        <v>41.143045000000001</v>
      </c>
      <c r="AH58">
        <v>0</v>
      </c>
      <c r="AI58">
        <v>0</v>
      </c>
      <c r="AJ58">
        <v>0</v>
      </c>
      <c r="AK58">
        <v>51.704262999999997</v>
      </c>
      <c r="AL58">
        <v>38.705930000000002</v>
      </c>
      <c r="AM58">
        <v>15.258808</v>
      </c>
      <c r="AN58">
        <v>0</v>
      </c>
      <c r="AO58">
        <v>0</v>
      </c>
      <c r="AP58">
        <v>0</v>
      </c>
      <c r="AQ58">
        <v>0</v>
      </c>
      <c r="AR58">
        <v>34.109183999999999</v>
      </c>
      <c r="AS58">
        <v>29.872184000000001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1941.5506310000003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360.83631500000001</v>
      </c>
      <c r="L59">
        <v>346.92345999999998</v>
      </c>
      <c r="M59">
        <v>88.825999999999993</v>
      </c>
      <c r="N59">
        <v>114.049688</v>
      </c>
      <c r="O59">
        <v>119.39916100000001</v>
      </c>
      <c r="P59">
        <v>134.503805</v>
      </c>
      <c r="Q59">
        <v>7.7212969999999999</v>
      </c>
      <c r="R59">
        <v>28.245992000000001</v>
      </c>
      <c r="S59">
        <v>14.067335</v>
      </c>
      <c r="T59">
        <v>0</v>
      </c>
      <c r="U59">
        <v>336.935362</v>
      </c>
      <c r="V59">
        <v>13.845269999999999</v>
      </c>
      <c r="W59">
        <v>29.404785</v>
      </c>
      <c r="X59">
        <v>95.545011000000002</v>
      </c>
      <c r="Y59">
        <v>0</v>
      </c>
      <c r="Z59">
        <v>6.2958319999999999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8.5678470000000004</v>
      </c>
      <c r="AG59">
        <v>41.143045000000001</v>
      </c>
      <c r="AH59">
        <v>0</v>
      </c>
      <c r="AI59">
        <v>0</v>
      </c>
      <c r="AJ59">
        <v>0</v>
      </c>
      <c r="AK59">
        <v>51.704262999999997</v>
      </c>
      <c r="AL59">
        <v>38.705930000000002</v>
      </c>
      <c r="AM59">
        <v>15.258808</v>
      </c>
      <c r="AN59">
        <v>0</v>
      </c>
      <c r="AO59">
        <v>0</v>
      </c>
      <c r="AP59">
        <v>0</v>
      </c>
      <c r="AQ59">
        <v>11.739514</v>
      </c>
      <c r="AR59">
        <v>34.109183999999999</v>
      </c>
      <c r="AS59">
        <v>29.872184000000001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1947.0100930000006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360.83631500000001</v>
      </c>
      <c r="L60">
        <v>346.92345999999998</v>
      </c>
      <c r="M60">
        <v>88.825999999999993</v>
      </c>
      <c r="N60">
        <v>114.049688</v>
      </c>
      <c r="O60">
        <v>119.39916100000001</v>
      </c>
      <c r="P60">
        <v>134.503805</v>
      </c>
      <c r="Q60">
        <v>7.7212969999999999</v>
      </c>
      <c r="R60">
        <v>28.245992000000001</v>
      </c>
      <c r="S60">
        <v>17.539756000000001</v>
      </c>
      <c r="T60">
        <v>0</v>
      </c>
      <c r="U60">
        <v>336.935362</v>
      </c>
      <c r="V60">
        <v>13.845269999999999</v>
      </c>
      <c r="W60">
        <v>29.404785</v>
      </c>
      <c r="X60">
        <v>95.545011000000002</v>
      </c>
      <c r="Y60">
        <v>0</v>
      </c>
      <c r="Z60">
        <v>6.2958319999999999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8.5678470000000004</v>
      </c>
      <c r="AG60">
        <v>41.143045000000001</v>
      </c>
      <c r="AH60">
        <v>0</v>
      </c>
      <c r="AI60">
        <v>0</v>
      </c>
      <c r="AJ60">
        <v>0</v>
      </c>
      <c r="AK60">
        <v>51.704262999999997</v>
      </c>
      <c r="AL60">
        <v>38.705930000000002</v>
      </c>
      <c r="AM60">
        <v>15.258808</v>
      </c>
      <c r="AN60">
        <v>0</v>
      </c>
      <c r="AO60">
        <v>0</v>
      </c>
      <c r="AP60">
        <v>0</v>
      </c>
      <c r="AQ60">
        <v>11.739514</v>
      </c>
      <c r="AR60">
        <v>34.109183999999999</v>
      </c>
      <c r="AS60">
        <v>29.872184000000001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1950.4825140000005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360.83631500000001</v>
      </c>
      <c r="L61">
        <v>346.92345999999998</v>
      </c>
      <c r="M61">
        <v>88.825999999999993</v>
      </c>
      <c r="N61">
        <v>114.049688</v>
      </c>
      <c r="O61">
        <v>119.39916100000001</v>
      </c>
      <c r="P61">
        <v>134.503805</v>
      </c>
      <c r="Q61">
        <v>7.7212969999999999</v>
      </c>
      <c r="R61">
        <v>28.245992000000001</v>
      </c>
      <c r="S61">
        <v>17.539756000000001</v>
      </c>
      <c r="T61">
        <v>0</v>
      </c>
      <c r="U61">
        <v>336.935362</v>
      </c>
      <c r="V61">
        <v>13.845269999999999</v>
      </c>
      <c r="W61">
        <v>29.404785</v>
      </c>
      <c r="X61">
        <v>95.545011000000002</v>
      </c>
      <c r="Y61">
        <v>0</v>
      </c>
      <c r="Z61">
        <v>6.2958319999999999</v>
      </c>
      <c r="AA61">
        <v>0</v>
      </c>
      <c r="AB61">
        <v>0</v>
      </c>
      <c r="AC61">
        <v>0</v>
      </c>
      <c r="AD61">
        <v>0</v>
      </c>
      <c r="AE61">
        <v>15.910332</v>
      </c>
      <c r="AF61">
        <v>8.5678470000000004</v>
      </c>
      <c r="AG61">
        <v>41.143045000000001</v>
      </c>
      <c r="AH61">
        <v>0</v>
      </c>
      <c r="AI61">
        <v>0</v>
      </c>
      <c r="AJ61">
        <v>0</v>
      </c>
      <c r="AK61">
        <v>51.704262999999997</v>
      </c>
      <c r="AL61">
        <v>38.705930000000002</v>
      </c>
      <c r="AM61">
        <v>15.258808</v>
      </c>
      <c r="AN61">
        <v>0</v>
      </c>
      <c r="AO61">
        <v>0</v>
      </c>
      <c r="AP61">
        <v>0</v>
      </c>
      <c r="AQ61">
        <v>23.479029000000001</v>
      </c>
      <c r="AR61">
        <v>34.109183999999999</v>
      </c>
      <c r="AS61">
        <v>29.872184000000001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1978.1323610000004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360.83631500000001</v>
      </c>
      <c r="L62">
        <v>346.92345999999998</v>
      </c>
      <c r="M62">
        <v>88.825999999999993</v>
      </c>
      <c r="N62">
        <v>114.049688</v>
      </c>
      <c r="O62">
        <v>119.39916100000001</v>
      </c>
      <c r="P62">
        <v>134.503805</v>
      </c>
      <c r="Q62">
        <v>7.7212969999999999</v>
      </c>
      <c r="R62">
        <v>28.245992000000001</v>
      </c>
      <c r="S62">
        <v>17.539756000000001</v>
      </c>
      <c r="T62">
        <v>0</v>
      </c>
      <c r="U62">
        <v>336.935362</v>
      </c>
      <c r="V62">
        <v>13.845269999999999</v>
      </c>
      <c r="W62">
        <v>35.956282000000002</v>
      </c>
      <c r="X62">
        <v>114.34339300000001</v>
      </c>
      <c r="Y62">
        <v>0</v>
      </c>
      <c r="Z62">
        <v>6.2958319999999999</v>
      </c>
      <c r="AA62">
        <v>0</v>
      </c>
      <c r="AB62">
        <v>0</v>
      </c>
      <c r="AC62">
        <v>0</v>
      </c>
      <c r="AD62">
        <v>0</v>
      </c>
      <c r="AE62">
        <v>15.910332</v>
      </c>
      <c r="AF62">
        <v>8.5678470000000004</v>
      </c>
      <c r="AG62">
        <v>41.143045000000001</v>
      </c>
      <c r="AH62">
        <v>0</v>
      </c>
      <c r="AI62">
        <v>0</v>
      </c>
      <c r="AJ62">
        <v>0</v>
      </c>
      <c r="AK62">
        <v>51.704262999999997</v>
      </c>
      <c r="AL62">
        <v>38.705930000000002</v>
      </c>
      <c r="AM62">
        <v>15.258808</v>
      </c>
      <c r="AN62">
        <v>0</v>
      </c>
      <c r="AO62">
        <v>0</v>
      </c>
      <c r="AP62">
        <v>0</v>
      </c>
      <c r="AQ62">
        <v>23.479029000000001</v>
      </c>
      <c r="AR62">
        <v>34.109183999999999</v>
      </c>
      <c r="AS62">
        <v>29.872184000000001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2003.4822400000007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360.83631500000001</v>
      </c>
      <c r="L63">
        <v>346.92345999999998</v>
      </c>
      <c r="M63">
        <v>88.825999999999993</v>
      </c>
      <c r="N63">
        <v>114.049688</v>
      </c>
      <c r="O63">
        <v>119.39916100000001</v>
      </c>
      <c r="P63">
        <v>134.503805</v>
      </c>
      <c r="Q63">
        <v>7.7212969999999999</v>
      </c>
      <c r="R63">
        <v>28.245992000000001</v>
      </c>
      <c r="S63">
        <v>17.539756000000001</v>
      </c>
      <c r="T63">
        <v>0</v>
      </c>
      <c r="U63">
        <v>336.935362</v>
      </c>
      <c r="V63">
        <v>13.845269999999999</v>
      </c>
      <c r="W63">
        <v>35.956282000000002</v>
      </c>
      <c r="X63">
        <v>114.34339300000001</v>
      </c>
      <c r="Y63">
        <v>0</v>
      </c>
      <c r="Z63">
        <v>6.2958319999999999</v>
      </c>
      <c r="AA63">
        <v>0</v>
      </c>
      <c r="AB63">
        <v>0</v>
      </c>
      <c r="AC63">
        <v>0</v>
      </c>
      <c r="AD63">
        <v>0</v>
      </c>
      <c r="AE63">
        <v>15.910332</v>
      </c>
      <c r="AF63">
        <v>8.5678470000000004</v>
      </c>
      <c r="AG63">
        <v>41.143045000000001</v>
      </c>
      <c r="AH63">
        <v>18.286570000000001</v>
      </c>
      <c r="AI63">
        <v>0</v>
      </c>
      <c r="AJ63">
        <v>0</v>
      </c>
      <c r="AK63">
        <v>51.704262999999997</v>
      </c>
      <c r="AL63">
        <v>24.682041999999999</v>
      </c>
      <c r="AM63">
        <v>15.258808</v>
      </c>
      <c r="AN63">
        <v>0</v>
      </c>
      <c r="AO63">
        <v>0</v>
      </c>
      <c r="AP63">
        <v>0</v>
      </c>
      <c r="AQ63">
        <v>23.479029000000001</v>
      </c>
      <c r="AR63">
        <v>34.109183999999999</v>
      </c>
      <c r="AS63">
        <v>29.872184000000001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2007.7449220000005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360.83631500000001</v>
      </c>
      <c r="L64">
        <v>346.92345999999998</v>
      </c>
      <c r="M64">
        <v>88.825999999999993</v>
      </c>
      <c r="N64">
        <v>114.049688</v>
      </c>
      <c r="O64">
        <v>119.39916100000001</v>
      </c>
      <c r="P64">
        <v>134.503805</v>
      </c>
      <c r="Q64">
        <v>7.7212969999999999</v>
      </c>
      <c r="R64">
        <v>28.245992000000001</v>
      </c>
      <c r="S64">
        <v>17.539756000000001</v>
      </c>
      <c r="T64">
        <v>0</v>
      </c>
      <c r="U64">
        <v>336.935362</v>
      </c>
      <c r="V64">
        <v>13.845269999999999</v>
      </c>
      <c r="W64">
        <v>35.956282000000002</v>
      </c>
      <c r="X64">
        <v>114.34339300000001</v>
      </c>
      <c r="Y64">
        <v>0</v>
      </c>
      <c r="Z64">
        <v>6.2958319999999999</v>
      </c>
      <c r="AA64">
        <v>0</v>
      </c>
      <c r="AB64">
        <v>0</v>
      </c>
      <c r="AC64">
        <v>0</v>
      </c>
      <c r="AD64">
        <v>0</v>
      </c>
      <c r="AE64">
        <v>15.910332</v>
      </c>
      <c r="AF64">
        <v>8.5678470000000004</v>
      </c>
      <c r="AG64">
        <v>41.143045000000001</v>
      </c>
      <c r="AH64">
        <v>18.286570000000001</v>
      </c>
      <c r="AI64">
        <v>0</v>
      </c>
      <c r="AJ64">
        <v>0</v>
      </c>
      <c r="AK64">
        <v>51.704262999999997</v>
      </c>
      <c r="AL64">
        <v>24.682041999999999</v>
      </c>
      <c r="AM64">
        <v>15.258808</v>
      </c>
      <c r="AN64">
        <v>0</v>
      </c>
      <c r="AO64">
        <v>0</v>
      </c>
      <c r="AP64">
        <v>0</v>
      </c>
      <c r="AQ64">
        <v>23.479029000000001</v>
      </c>
      <c r="AR64">
        <v>34.109183999999999</v>
      </c>
      <c r="AS64">
        <v>29.872184000000001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2007.7449220000005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360.83631500000001</v>
      </c>
      <c r="L65">
        <v>346.92345999999998</v>
      </c>
      <c r="M65">
        <v>88.825999999999993</v>
      </c>
      <c r="N65">
        <v>114.049688</v>
      </c>
      <c r="O65">
        <v>119.39916100000001</v>
      </c>
      <c r="P65">
        <v>134.503805</v>
      </c>
      <c r="Q65">
        <v>7.7212969999999999</v>
      </c>
      <c r="R65">
        <v>28.245992000000001</v>
      </c>
      <c r="S65">
        <v>17.539756000000001</v>
      </c>
      <c r="T65">
        <v>0</v>
      </c>
      <c r="U65">
        <v>336.935362</v>
      </c>
      <c r="V65">
        <v>13.845269999999999</v>
      </c>
      <c r="W65">
        <v>44.798312000000003</v>
      </c>
      <c r="X65">
        <v>142.42633599999999</v>
      </c>
      <c r="Y65">
        <v>0</v>
      </c>
      <c r="Z65">
        <v>6.2958319999999999</v>
      </c>
      <c r="AA65">
        <v>0</v>
      </c>
      <c r="AB65">
        <v>0</v>
      </c>
      <c r="AC65">
        <v>0</v>
      </c>
      <c r="AD65">
        <v>0</v>
      </c>
      <c r="AE65">
        <v>15.910332</v>
      </c>
      <c r="AF65">
        <v>8.5678470000000004</v>
      </c>
      <c r="AG65">
        <v>41.143045000000001</v>
      </c>
      <c r="AH65">
        <v>20.115227000000001</v>
      </c>
      <c r="AI65">
        <v>0</v>
      </c>
      <c r="AJ65">
        <v>0</v>
      </c>
      <c r="AK65">
        <v>51.704262999999997</v>
      </c>
      <c r="AL65">
        <v>24.682041999999999</v>
      </c>
      <c r="AM65">
        <v>15.258808</v>
      </c>
      <c r="AN65">
        <v>0</v>
      </c>
      <c r="AO65">
        <v>0</v>
      </c>
      <c r="AP65">
        <v>0</v>
      </c>
      <c r="AQ65">
        <v>23.479029000000001</v>
      </c>
      <c r="AR65">
        <v>34.109183999999999</v>
      </c>
      <c r="AS65">
        <v>29.872184000000001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2046.4985520000002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360.83631500000001</v>
      </c>
      <c r="L66">
        <v>346.92345999999998</v>
      </c>
      <c r="M66">
        <v>88.825999999999993</v>
      </c>
      <c r="N66">
        <v>114.049688</v>
      </c>
      <c r="O66">
        <v>119.39916100000001</v>
      </c>
      <c r="P66">
        <v>134.503805</v>
      </c>
      <c r="Q66">
        <v>7.7212969999999999</v>
      </c>
      <c r="R66">
        <v>28.245992000000001</v>
      </c>
      <c r="S66">
        <v>17.539756000000001</v>
      </c>
      <c r="T66">
        <v>0</v>
      </c>
      <c r="U66">
        <v>336.935362</v>
      </c>
      <c r="V66">
        <v>13.845269999999999</v>
      </c>
      <c r="W66">
        <v>44.798312000000003</v>
      </c>
      <c r="X66">
        <v>142.42633599999999</v>
      </c>
      <c r="Y66">
        <v>0</v>
      </c>
      <c r="Z66">
        <v>6.2958319999999999</v>
      </c>
      <c r="AA66">
        <v>0</v>
      </c>
      <c r="AB66">
        <v>0</v>
      </c>
      <c r="AC66">
        <v>0</v>
      </c>
      <c r="AD66">
        <v>0</v>
      </c>
      <c r="AE66">
        <v>15.910332</v>
      </c>
      <c r="AF66">
        <v>8.5678470000000004</v>
      </c>
      <c r="AG66">
        <v>41.143045000000001</v>
      </c>
      <c r="AH66">
        <v>20.115227000000001</v>
      </c>
      <c r="AI66">
        <v>0</v>
      </c>
      <c r="AJ66">
        <v>0</v>
      </c>
      <c r="AK66">
        <v>51.704262999999997</v>
      </c>
      <c r="AL66">
        <v>24.682041999999999</v>
      </c>
      <c r="AM66">
        <v>15.258808</v>
      </c>
      <c r="AN66">
        <v>0</v>
      </c>
      <c r="AO66">
        <v>0</v>
      </c>
      <c r="AP66">
        <v>0</v>
      </c>
      <c r="AQ66">
        <v>23.479029000000001</v>
      </c>
      <c r="AR66">
        <v>34.109183999999999</v>
      </c>
      <c r="AS66">
        <v>29.872184000000001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2046.4985520000002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360.83631500000001</v>
      </c>
      <c r="L67">
        <v>379.44150000000002</v>
      </c>
      <c r="M67">
        <v>88.825999999999993</v>
      </c>
      <c r="N67">
        <v>114.049688</v>
      </c>
      <c r="O67">
        <v>119.39916100000001</v>
      </c>
      <c r="P67">
        <v>134.503805</v>
      </c>
      <c r="Q67">
        <v>7.7212969999999999</v>
      </c>
      <c r="R67">
        <v>28.245992000000001</v>
      </c>
      <c r="S67">
        <v>17.539756000000001</v>
      </c>
      <c r="T67">
        <v>0</v>
      </c>
      <c r="U67">
        <v>336.935362</v>
      </c>
      <c r="V67">
        <v>13.845269999999999</v>
      </c>
      <c r="W67">
        <v>44.798312000000003</v>
      </c>
      <c r="X67">
        <v>142.42633599999999</v>
      </c>
      <c r="Y67">
        <v>0</v>
      </c>
      <c r="Z67">
        <v>6.2958319999999999</v>
      </c>
      <c r="AA67">
        <v>0</v>
      </c>
      <c r="AB67">
        <v>0</v>
      </c>
      <c r="AC67">
        <v>0</v>
      </c>
      <c r="AD67">
        <v>0</v>
      </c>
      <c r="AE67">
        <v>15.910332</v>
      </c>
      <c r="AF67">
        <v>8.5678470000000004</v>
      </c>
      <c r="AG67">
        <v>41.143045000000001</v>
      </c>
      <c r="AH67">
        <v>36.573140000000002</v>
      </c>
      <c r="AI67">
        <v>0</v>
      </c>
      <c r="AJ67">
        <v>0</v>
      </c>
      <c r="AK67">
        <v>51.704262999999997</v>
      </c>
      <c r="AL67">
        <v>24.682041999999999</v>
      </c>
      <c r="AM67">
        <v>15.258808</v>
      </c>
      <c r="AN67">
        <v>0</v>
      </c>
      <c r="AO67">
        <v>0</v>
      </c>
      <c r="AP67">
        <v>0</v>
      </c>
      <c r="AQ67">
        <v>23.479029000000001</v>
      </c>
      <c r="AR67">
        <v>34.109183999999999</v>
      </c>
      <c r="AS67">
        <v>29.872184000000001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2095.4745049999997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360.83631500000001</v>
      </c>
      <c r="L68">
        <v>379.44150000000002</v>
      </c>
      <c r="M68">
        <v>88.825999999999993</v>
      </c>
      <c r="N68">
        <v>114.049688</v>
      </c>
      <c r="O68">
        <v>119.39916100000001</v>
      </c>
      <c r="P68">
        <v>134.503805</v>
      </c>
      <c r="Q68">
        <v>7.7212969999999999</v>
      </c>
      <c r="R68">
        <v>28.245992000000001</v>
      </c>
      <c r="S68">
        <v>17.539756000000001</v>
      </c>
      <c r="T68">
        <v>0</v>
      </c>
      <c r="U68">
        <v>336.935362</v>
      </c>
      <c r="V68">
        <v>13.845269999999999</v>
      </c>
      <c r="W68">
        <v>44.798312000000003</v>
      </c>
      <c r="X68">
        <v>142.42633599999999</v>
      </c>
      <c r="Y68">
        <v>0</v>
      </c>
      <c r="Z68">
        <v>6.2958319999999999</v>
      </c>
      <c r="AA68">
        <v>0</v>
      </c>
      <c r="AB68">
        <v>0</v>
      </c>
      <c r="AC68">
        <v>0</v>
      </c>
      <c r="AD68">
        <v>0</v>
      </c>
      <c r="AE68">
        <v>15.910332</v>
      </c>
      <c r="AF68">
        <v>8.5678470000000004</v>
      </c>
      <c r="AG68">
        <v>41.143045000000001</v>
      </c>
      <c r="AH68">
        <v>36.573140000000002</v>
      </c>
      <c r="AI68">
        <v>0</v>
      </c>
      <c r="AJ68">
        <v>0</v>
      </c>
      <c r="AK68">
        <v>51.704262999999997</v>
      </c>
      <c r="AL68">
        <v>24.682041999999999</v>
      </c>
      <c r="AM68">
        <v>15.258808</v>
      </c>
      <c r="AN68">
        <v>0</v>
      </c>
      <c r="AO68">
        <v>0</v>
      </c>
      <c r="AP68">
        <v>0</v>
      </c>
      <c r="AQ68">
        <v>23.479029000000001</v>
      </c>
      <c r="AR68">
        <v>34.109183999999999</v>
      </c>
      <c r="AS68">
        <v>29.872184000000001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2095.4745049999997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360.83631500000001</v>
      </c>
      <c r="L69">
        <v>379.44150000000002</v>
      </c>
      <c r="M69">
        <v>88.825999999999993</v>
      </c>
      <c r="N69">
        <v>114.049688</v>
      </c>
      <c r="O69">
        <v>119.39916100000001</v>
      </c>
      <c r="P69">
        <v>134.503805</v>
      </c>
      <c r="Q69">
        <v>7.7212969999999999</v>
      </c>
      <c r="R69">
        <v>33.214458999999998</v>
      </c>
      <c r="S69">
        <v>17.539756000000001</v>
      </c>
      <c r="T69">
        <v>0</v>
      </c>
      <c r="U69">
        <v>351.86076300000002</v>
      </c>
      <c r="V69">
        <v>17.488413999999999</v>
      </c>
      <c r="W69">
        <v>44.798312000000003</v>
      </c>
      <c r="X69">
        <v>142.42633599999999</v>
      </c>
      <c r="Y69">
        <v>0</v>
      </c>
      <c r="Z69">
        <v>6.2958319999999999</v>
      </c>
      <c r="AA69">
        <v>13.564657</v>
      </c>
      <c r="AB69">
        <v>12.715674</v>
      </c>
      <c r="AC69">
        <v>0</v>
      </c>
      <c r="AD69">
        <v>0</v>
      </c>
      <c r="AE69">
        <v>15.910332</v>
      </c>
      <c r="AF69">
        <v>8.5678470000000004</v>
      </c>
      <c r="AG69">
        <v>41.143045000000001</v>
      </c>
      <c r="AH69">
        <v>36.573140000000002</v>
      </c>
      <c r="AI69">
        <v>0</v>
      </c>
      <c r="AJ69">
        <v>0</v>
      </c>
      <c r="AK69">
        <v>51.704262999999997</v>
      </c>
      <c r="AL69">
        <v>24.682041999999999</v>
      </c>
      <c r="AM69">
        <v>15.258808</v>
      </c>
      <c r="AN69">
        <v>0</v>
      </c>
      <c r="AO69">
        <v>0</v>
      </c>
      <c r="AP69">
        <v>0</v>
      </c>
      <c r="AQ69">
        <v>35.218544000000001</v>
      </c>
      <c r="AR69">
        <v>34.109183999999999</v>
      </c>
      <c r="AS69">
        <v>29.872184000000001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2157.0313629999996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383.4966</v>
      </c>
      <c r="L70">
        <v>413.644338</v>
      </c>
      <c r="M70">
        <v>88.825999999999993</v>
      </c>
      <c r="N70">
        <v>114.049688</v>
      </c>
      <c r="O70">
        <v>119.39916100000001</v>
      </c>
      <c r="P70">
        <v>134.503805</v>
      </c>
      <c r="Q70">
        <v>8.7968250000000001</v>
      </c>
      <c r="R70">
        <v>36.325006000000002</v>
      </c>
      <c r="S70">
        <v>20.168385000000001</v>
      </c>
      <c r="T70">
        <v>0</v>
      </c>
      <c r="U70">
        <v>368.08009299999998</v>
      </c>
      <c r="V70">
        <v>17.711711000000001</v>
      </c>
      <c r="W70">
        <v>44.798312000000003</v>
      </c>
      <c r="X70">
        <v>142.42633599999999</v>
      </c>
      <c r="Y70">
        <v>0</v>
      </c>
      <c r="Z70">
        <v>6.2958319999999999</v>
      </c>
      <c r="AA70">
        <v>13.564657</v>
      </c>
      <c r="AB70">
        <v>12.715674</v>
      </c>
      <c r="AC70">
        <v>9.3439549999999993</v>
      </c>
      <c r="AD70">
        <v>0</v>
      </c>
      <c r="AE70">
        <v>15.910332</v>
      </c>
      <c r="AF70">
        <v>8.5678470000000004</v>
      </c>
      <c r="AG70">
        <v>41.143045000000001</v>
      </c>
      <c r="AH70">
        <v>36.573140000000002</v>
      </c>
      <c r="AI70">
        <v>0</v>
      </c>
      <c r="AJ70">
        <v>0</v>
      </c>
      <c r="AK70">
        <v>51.704262999999997</v>
      </c>
      <c r="AL70">
        <v>24.682041999999999</v>
      </c>
      <c r="AM70">
        <v>15.258808</v>
      </c>
      <c r="AN70">
        <v>0</v>
      </c>
      <c r="AO70">
        <v>0</v>
      </c>
      <c r="AP70">
        <v>0</v>
      </c>
      <c r="AQ70">
        <v>35.218544000000001</v>
      </c>
      <c r="AR70">
        <v>34.109183999999999</v>
      </c>
      <c r="AS70">
        <v>29.872184000000001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2246.4957719999993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458.61250000000001</v>
      </c>
      <c r="L71">
        <v>423.29933799999998</v>
      </c>
      <c r="M71">
        <v>88.825999999999993</v>
      </c>
      <c r="N71">
        <v>114.049688</v>
      </c>
      <c r="O71">
        <v>119.39916100000001</v>
      </c>
      <c r="P71">
        <v>134.503805</v>
      </c>
      <c r="Q71">
        <v>9.7891080000000006</v>
      </c>
      <c r="R71">
        <v>36.325006000000002</v>
      </c>
      <c r="S71">
        <v>22.531873999999998</v>
      </c>
      <c r="T71">
        <v>0</v>
      </c>
      <c r="U71">
        <v>377.99324899999999</v>
      </c>
      <c r="V71">
        <v>17.711711000000001</v>
      </c>
      <c r="W71">
        <v>44.798312000000003</v>
      </c>
      <c r="X71">
        <v>142.42633599999999</v>
      </c>
      <c r="Y71">
        <v>0</v>
      </c>
      <c r="Z71">
        <v>6.2958319999999999</v>
      </c>
      <c r="AA71">
        <v>27.129314000000001</v>
      </c>
      <c r="AB71">
        <v>12.715674</v>
      </c>
      <c r="AC71">
        <v>9.3439549999999993</v>
      </c>
      <c r="AD71">
        <v>0</v>
      </c>
      <c r="AE71">
        <v>15.910332</v>
      </c>
      <c r="AF71">
        <v>8.5678470000000004</v>
      </c>
      <c r="AG71">
        <v>41.143045000000001</v>
      </c>
      <c r="AH71">
        <v>58.517023999999999</v>
      </c>
      <c r="AI71">
        <v>0</v>
      </c>
      <c r="AJ71">
        <v>0</v>
      </c>
      <c r="AK71">
        <v>51.704262999999997</v>
      </c>
      <c r="AL71">
        <v>24.682041999999999</v>
      </c>
      <c r="AM71">
        <v>15.258808</v>
      </c>
      <c r="AN71">
        <v>0</v>
      </c>
      <c r="AO71">
        <v>0</v>
      </c>
      <c r="AP71">
        <v>0</v>
      </c>
      <c r="AQ71">
        <v>46.958058000000001</v>
      </c>
      <c r="AR71">
        <v>34.109183999999999</v>
      </c>
      <c r="AS71">
        <v>29.872184000000001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2391.7836549999997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526.19749999999999</v>
      </c>
      <c r="L72">
        <v>423.29933799999998</v>
      </c>
      <c r="M72">
        <v>88.825999999999993</v>
      </c>
      <c r="N72">
        <v>114.049688</v>
      </c>
      <c r="O72">
        <v>119.39916100000001</v>
      </c>
      <c r="P72">
        <v>134.503805</v>
      </c>
      <c r="Q72">
        <v>9.7891080000000006</v>
      </c>
      <c r="R72">
        <v>36.325006000000002</v>
      </c>
      <c r="S72">
        <v>22.531873999999998</v>
      </c>
      <c r="T72">
        <v>0</v>
      </c>
      <c r="U72">
        <v>385.83793700000001</v>
      </c>
      <c r="V72">
        <v>17.711711000000001</v>
      </c>
      <c r="W72">
        <v>44.798312000000003</v>
      </c>
      <c r="X72">
        <v>142.42633599999999</v>
      </c>
      <c r="Y72">
        <v>0</v>
      </c>
      <c r="Z72">
        <v>12.591665000000001</v>
      </c>
      <c r="AA72">
        <v>27.129314000000001</v>
      </c>
      <c r="AB72">
        <v>25.431346999999999</v>
      </c>
      <c r="AC72">
        <v>18.687909000000001</v>
      </c>
      <c r="AD72">
        <v>0</v>
      </c>
      <c r="AE72">
        <v>31.820663</v>
      </c>
      <c r="AF72">
        <v>16.183710999999999</v>
      </c>
      <c r="AG72">
        <v>41.143045000000001</v>
      </c>
      <c r="AH72">
        <v>58.517023999999999</v>
      </c>
      <c r="AI72">
        <v>0</v>
      </c>
      <c r="AJ72">
        <v>0</v>
      </c>
      <c r="AK72">
        <v>51.704262999999997</v>
      </c>
      <c r="AL72">
        <v>24.682041999999999</v>
      </c>
      <c r="AM72">
        <v>15.258808</v>
      </c>
      <c r="AN72">
        <v>0</v>
      </c>
      <c r="AO72">
        <v>0</v>
      </c>
      <c r="AP72">
        <v>0</v>
      </c>
      <c r="AQ72">
        <v>46.958058000000001</v>
      </c>
      <c r="AR72">
        <v>34.109183999999999</v>
      </c>
      <c r="AS72">
        <v>29.872184000000001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2519.094998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523.78375000000005</v>
      </c>
      <c r="L73">
        <v>465.78133800000001</v>
      </c>
      <c r="M73">
        <v>88.825999999999993</v>
      </c>
      <c r="N73">
        <v>114.049688</v>
      </c>
      <c r="O73">
        <v>119.39916100000001</v>
      </c>
      <c r="P73">
        <v>134.503805</v>
      </c>
      <c r="Q73">
        <v>9.7891080000000006</v>
      </c>
      <c r="R73">
        <v>36.325006000000002</v>
      </c>
      <c r="S73">
        <v>22.531873999999998</v>
      </c>
      <c r="T73">
        <v>0</v>
      </c>
      <c r="U73">
        <v>395.10070200000001</v>
      </c>
      <c r="V73">
        <v>17.711711000000001</v>
      </c>
      <c r="W73">
        <v>44.798312000000003</v>
      </c>
      <c r="X73">
        <v>142.42633599999999</v>
      </c>
      <c r="Y73">
        <v>0</v>
      </c>
      <c r="Z73">
        <v>12.591665000000001</v>
      </c>
      <c r="AA73">
        <v>40.693970999999998</v>
      </c>
      <c r="AB73">
        <v>25.431346999999999</v>
      </c>
      <c r="AC73">
        <v>18.687909000000001</v>
      </c>
      <c r="AD73">
        <v>8.820843</v>
      </c>
      <c r="AE73">
        <v>31.820663</v>
      </c>
      <c r="AF73">
        <v>24.275566000000001</v>
      </c>
      <c r="AG73">
        <v>41.143045000000001</v>
      </c>
      <c r="AH73">
        <v>85.581147999999999</v>
      </c>
      <c r="AI73">
        <v>0</v>
      </c>
      <c r="AJ73">
        <v>0</v>
      </c>
      <c r="AK73">
        <v>51.704262999999997</v>
      </c>
      <c r="AL73">
        <v>12.341021</v>
      </c>
      <c r="AM73">
        <v>15.258808</v>
      </c>
      <c r="AN73">
        <v>0</v>
      </c>
      <c r="AO73">
        <v>0</v>
      </c>
      <c r="AP73">
        <v>0</v>
      </c>
      <c r="AQ73">
        <v>46.958058000000001</v>
      </c>
      <c r="AR73">
        <v>34.109183999999999</v>
      </c>
      <c r="AS73">
        <v>29.872184000000001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2613.6264710000005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477.92250000000001</v>
      </c>
      <c r="L74">
        <v>475.43633799999998</v>
      </c>
      <c r="M74">
        <v>88.825999999999993</v>
      </c>
      <c r="N74">
        <v>114.049688</v>
      </c>
      <c r="O74">
        <v>119.39916100000001</v>
      </c>
      <c r="P74">
        <v>134.503805</v>
      </c>
      <c r="Q74">
        <v>9.7891080000000006</v>
      </c>
      <c r="R74">
        <v>36.325006000000002</v>
      </c>
      <c r="S74">
        <v>22.531873999999998</v>
      </c>
      <c r="T74">
        <v>0</v>
      </c>
      <c r="U74">
        <v>403.14761399999998</v>
      </c>
      <c r="V74">
        <v>17.711711000000001</v>
      </c>
      <c r="W74">
        <v>44.798312000000003</v>
      </c>
      <c r="X74">
        <v>142.42633599999999</v>
      </c>
      <c r="Y74">
        <v>0</v>
      </c>
      <c r="Z74">
        <v>18.887497</v>
      </c>
      <c r="AA74">
        <v>40.693970999999998</v>
      </c>
      <c r="AB74">
        <v>38.147021000000002</v>
      </c>
      <c r="AC74">
        <v>28.060141000000002</v>
      </c>
      <c r="AD74">
        <v>17.600871999999999</v>
      </c>
      <c r="AE74">
        <v>47.730995</v>
      </c>
      <c r="AF74">
        <v>32.367421999999998</v>
      </c>
      <c r="AG74">
        <v>41.143045000000001</v>
      </c>
      <c r="AH74">
        <v>109.71942</v>
      </c>
      <c r="AI74">
        <v>0</v>
      </c>
      <c r="AJ74">
        <v>0</v>
      </c>
      <c r="AK74">
        <v>51.704262999999997</v>
      </c>
      <c r="AL74">
        <v>12.341021</v>
      </c>
      <c r="AM74">
        <v>15.258808</v>
      </c>
      <c r="AN74">
        <v>0</v>
      </c>
      <c r="AO74">
        <v>0</v>
      </c>
      <c r="AP74">
        <v>0</v>
      </c>
      <c r="AQ74">
        <v>46.958058000000001</v>
      </c>
      <c r="AR74">
        <v>34.109183999999999</v>
      </c>
      <c r="AS74">
        <v>29.872184000000001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2670.7713599999997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477.92250000000001</v>
      </c>
      <c r="L75">
        <v>475.43633799999998</v>
      </c>
      <c r="M75">
        <v>88.825999999999993</v>
      </c>
      <c r="N75">
        <v>114.049688</v>
      </c>
      <c r="O75">
        <v>119.39916100000001</v>
      </c>
      <c r="P75">
        <v>134.503805</v>
      </c>
      <c r="Q75">
        <v>9.7891080000000006</v>
      </c>
      <c r="R75">
        <v>40.927641999999999</v>
      </c>
      <c r="S75">
        <v>22.531873999999998</v>
      </c>
      <c r="T75">
        <v>0</v>
      </c>
      <c r="U75">
        <v>404.32243499999998</v>
      </c>
      <c r="V75">
        <v>20.014814999999999</v>
      </c>
      <c r="W75">
        <v>44.798312000000003</v>
      </c>
      <c r="X75">
        <v>142.42633599999999</v>
      </c>
      <c r="Y75">
        <v>0</v>
      </c>
      <c r="Z75">
        <v>18.887497</v>
      </c>
      <c r="AA75">
        <v>40.693970999999998</v>
      </c>
      <c r="AB75">
        <v>38.147021000000002</v>
      </c>
      <c r="AC75">
        <v>28.060141000000002</v>
      </c>
      <c r="AD75">
        <v>26.462527999999999</v>
      </c>
      <c r="AE75">
        <v>47.730995</v>
      </c>
      <c r="AF75">
        <v>32.367421999999998</v>
      </c>
      <c r="AG75">
        <v>41.143045000000001</v>
      </c>
      <c r="AH75">
        <v>109.71942</v>
      </c>
      <c r="AI75">
        <v>0</v>
      </c>
      <c r="AJ75">
        <v>0</v>
      </c>
      <c r="AK75">
        <v>51.704262999999997</v>
      </c>
      <c r="AL75">
        <v>12.341021</v>
      </c>
      <c r="AM75">
        <v>15.258808</v>
      </c>
      <c r="AN75">
        <v>0</v>
      </c>
      <c r="AO75">
        <v>0</v>
      </c>
      <c r="AP75">
        <v>0</v>
      </c>
      <c r="AQ75">
        <v>46.958058000000001</v>
      </c>
      <c r="AR75">
        <v>34.109183999999999</v>
      </c>
      <c r="AS75">
        <v>29.872184000000001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2687.713577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477.92250000000001</v>
      </c>
      <c r="L76">
        <v>514.05633799999998</v>
      </c>
      <c r="M76">
        <v>88.825999999999993</v>
      </c>
      <c r="N76">
        <v>114.049688</v>
      </c>
      <c r="O76">
        <v>119.39916100000001</v>
      </c>
      <c r="P76">
        <v>134.503805</v>
      </c>
      <c r="Q76">
        <v>9.7891080000000006</v>
      </c>
      <c r="R76">
        <v>40.927641999999999</v>
      </c>
      <c r="S76">
        <v>22.531873999999998</v>
      </c>
      <c r="T76">
        <v>0</v>
      </c>
      <c r="U76">
        <v>404.32243499999998</v>
      </c>
      <c r="V76">
        <v>20.014814999999999</v>
      </c>
      <c r="W76">
        <v>44.798312000000003</v>
      </c>
      <c r="X76">
        <v>142.42633599999999</v>
      </c>
      <c r="Y76">
        <v>0</v>
      </c>
      <c r="Z76">
        <v>18.887497</v>
      </c>
      <c r="AA76">
        <v>40.693970999999998</v>
      </c>
      <c r="AB76">
        <v>38.147021000000002</v>
      </c>
      <c r="AC76">
        <v>28.060141000000002</v>
      </c>
      <c r="AD76">
        <v>26.462527999999999</v>
      </c>
      <c r="AE76">
        <v>47.730995</v>
      </c>
      <c r="AF76">
        <v>32.367421999999998</v>
      </c>
      <c r="AG76">
        <v>41.143045000000001</v>
      </c>
      <c r="AH76">
        <v>109.71942</v>
      </c>
      <c r="AI76">
        <v>0</v>
      </c>
      <c r="AJ76">
        <v>0</v>
      </c>
      <c r="AK76">
        <v>51.704262999999997</v>
      </c>
      <c r="AL76">
        <v>24.682041999999999</v>
      </c>
      <c r="AM76">
        <v>15.258808</v>
      </c>
      <c r="AN76">
        <v>0</v>
      </c>
      <c r="AO76">
        <v>0</v>
      </c>
      <c r="AP76">
        <v>0</v>
      </c>
      <c r="AQ76">
        <v>46.958058000000001</v>
      </c>
      <c r="AR76">
        <v>34.109183999999999</v>
      </c>
      <c r="AS76">
        <v>29.872184000000001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2738.6745980000001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481.11734000000001</v>
      </c>
      <c r="L77">
        <v>610.07843200000002</v>
      </c>
      <c r="M77">
        <v>88.825999999999993</v>
      </c>
      <c r="N77">
        <v>114.049688</v>
      </c>
      <c r="O77">
        <v>119.39916100000001</v>
      </c>
      <c r="P77">
        <v>134.503805</v>
      </c>
      <c r="Q77">
        <v>10.533605</v>
      </c>
      <c r="R77">
        <v>40.927641999999999</v>
      </c>
      <c r="S77">
        <v>25.479641999999998</v>
      </c>
      <c r="T77">
        <v>0</v>
      </c>
      <c r="U77">
        <v>404.32243499999998</v>
      </c>
      <c r="V77">
        <v>20.014814999999999</v>
      </c>
      <c r="W77">
        <v>44.798312000000003</v>
      </c>
      <c r="X77">
        <v>142.42633599999999</v>
      </c>
      <c r="Y77">
        <v>0</v>
      </c>
      <c r="Z77">
        <v>18.887497</v>
      </c>
      <c r="AA77">
        <v>40.693970999999998</v>
      </c>
      <c r="AB77">
        <v>38.147021000000002</v>
      </c>
      <c r="AC77">
        <v>28.060141000000002</v>
      </c>
      <c r="AD77">
        <v>26.462527999999999</v>
      </c>
      <c r="AE77">
        <v>47.730995</v>
      </c>
      <c r="AF77">
        <v>32.367421999999998</v>
      </c>
      <c r="AG77">
        <v>41.143045000000001</v>
      </c>
      <c r="AH77">
        <v>109.71942</v>
      </c>
      <c r="AI77">
        <v>0</v>
      </c>
      <c r="AJ77">
        <v>0</v>
      </c>
      <c r="AK77">
        <v>51.704262999999997</v>
      </c>
      <c r="AL77">
        <v>76.637739999999994</v>
      </c>
      <c r="AM77">
        <v>15.258808</v>
      </c>
      <c r="AN77">
        <v>0</v>
      </c>
      <c r="AO77">
        <v>0</v>
      </c>
      <c r="AP77">
        <v>1.2368060000000001</v>
      </c>
      <c r="AQ77">
        <v>46.958058000000001</v>
      </c>
      <c r="AR77">
        <v>34.109183999999999</v>
      </c>
      <c r="AS77">
        <v>29.872184000000001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2894.7763010000003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481.11734000000001</v>
      </c>
      <c r="L78">
        <v>630.13357499999995</v>
      </c>
      <c r="M78">
        <v>88.825999999999993</v>
      </c>
      <c r="N78">
        <v>114.049688</v>
      </c>
      <c r="O78">
        <v>119.39916100000001</v>
      </c>
      <c r="P78">
        <v>134.503805</v>
      </c>
      <c r="Q78">
        <v>10.533605</v>
      </c>
      <c r="R78">
        <v>40.927641999999999</v>
      </c>
      <c r="S78">
        <v>25.479641999999998</v>
      </c>
      <c r="T78">
        <v>0</v>
      </c>
      <c r="U78">
        <v>404.32243499999998</v>
      </c>
      <c r="V78">
        <v>20.014814999999999</v>
      </c>
      <c r="W78">
        <v>44.798312000000003</v>
      </c>
      <c r="X78">
        <v>142.42633599999999</v>
      </c>
      <c r="Y78">
        <v>0</v>
      </c>
      <c r="Z78">
        <v>18.887497</v>
      </c>
      <c r="AA78">
        <v>40.693970999999998</v>
      </c>
      <c r="AB78">
        <v>38.147021000000002</v>
      </c>
      <c r="AC78">
        <v>28.060141000000002</v>
      </c>
      <c r="AD78">
        <v>26.462527999999999</v>
      </c>
      <c r="AE78">
        <v>47.730995</v>
      </c>
      <c r="AF78">
        <v>32.367421999999998</v>
      </c>
      <c r="AG78">
        <v>41.143045000000001</v>
      </c>
      <c r="AH78">
        <v>109.71942</v>
      </c>
      <c r="AI78">
        <v>0</v>
      </c>
      <c r="AJ78">
        <v>0</v>
      </c>
      <c r="AK78">
        <v>51.704262999999997</v>
      </c>
      <c r="AL78">
        <v>76.637739999999994</v>
      </c>
      <c r="AM78">
        <v>15.258808</v>
      </c>
      <c r="AN78">
        <v>0</v>
      </c>
      <c r="AO78">
        <v>0</v>
      </c>
      <c r="AP78">
        <v>1.2368060000000001</v>
      </c>
      <c r="AQ78">
        <v>46.958058000000001</v>
      </c>
      <c r="AR78">
        <v>34.109183999999999</v>
      </c>
      <c r="AS78">
        <v>29.872184000000001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2914.8314439999999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432.84233999999998</v>
      </c>
      <c r="L79">
        <v>630.13357499999995</v>
      </c>
      <c r="M79">
        <v>88.825999999999993</v>
      </c>
      <c r="N79">
        <v>114.049688</v>
      </c>
      <c r="O79">
        <v>119.39916100000001</v>
      </c>
      <c r="P79">
        <v>134.503805</v>
      </c>
      <c r="Q79">
        <v>10.533605</v>
      </c>
      <c r="R79">
        <v>40.927641999999999</v>
      </c>
      <c r="S79">
        <v>25.479641999999998</v>
      </c>
      <c r="T79">
        <v>0</v>
      </c>
      <c r="U79">
        <v>404.32243499999998</v>
      </c>
      <c r="V79">
        <v>20.014814999999999</v>
      </c>
      <c r="W79">
        <v>44.798312000000003</v>
      </c>
      <c r="X79">
        <v>142.42633599999999</v>
      </c>
      <c r="Y79">
        <v>0</v>
      </c>
      <c r="Z79">
        <v>18.887497</v>
      </c>
      <c r="AA79">
        <v>40.693970999999998</v>
      </c>
      <c r="AB79">
        <v>38.147021000000002</v>
      </c>
      <c r="AC79">
        <v>28.060141000000002</v>
      </c>
      <c r="AD79">
        <v>26.462527999999999</v>
      </c>
      <c r="AE79">
        <v>47.730995</v>
      </c>
      <c r="AF79">
        <v>32.367421999999998</v>
      </c>
      <c r="AG79">
        <v>41.143045000000001</v>
      </c>
      <c r="AH79">
        <v>109.71942</v>
      </c>
      <c r="AI79">
        <v>0</v>
      </c>
      <c r="AJ79">
        <v>0</v>
      </c>
      <c r="AK79">
        <v>51.704262999999997</v>
      </c>
      <c r="AL79">
        <v>76.637739999999994</v>
      </c>
      <c r="AM79">
        <v>15.258808</v>
      </c>
      <c r="AN79">
        <v>0</v>
      </c>
      <c r="AO79">
        <v>0</v>
      </c>
      <c r="AP79">
        <v>1.2368060000000001</v>
      </c>
      <c r="AQ79">
        <v>46.958058000000001</v>
      </c>
      <c r="AR79">
        <v>34.109183999999999</v>
      </c>
      <c r="AS79">
        <v>29.872184000000001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2866.5564440000003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423.18734000000001</v>
      </c>
      <c r="L80">
        <v>630.13357499999995</v>
      </c>
      <c r="M80">
        <v>88.825999999999993</v>
      </c>
      <c r="N80">
        <v>114.049688</v>
      </c>
      <c r="O80">
        <v>119.39916100000001</v>
      </c>
      <c r="P80">
        <v>134.503805</v>
      </c>
      <c r="Q80">
        <v>10.533605</v>
      </c>
      <c r="R80">
        <v>40.927641999999999</v>
      </c>
      <c r="S80">
        <v>25.479641999999998</v>
      </c>
      <c r="T80">
        <v>0</v>
      </c>
      <c r="U80">
        <v>404.32243499999998</v>
      </c>
      <c r="V80">
        <v>20.014814999999999</v>
      </c>
      <c r="W80">
        <v>44.798312000000003</v>
      </c>
      <c r="X80">
        <v>142.42633599999999</v>
      </c>
      <c r="Y80">
        <v>0</v>
      </c>
      <c r="Z80">
        <v>6.2958319999999999</v>
      </c>
      <c r="AA80">
        <v>40.693970999999998</v>
      </c>
      <c r="AB80">
        <v>38.147021000000002</v>
      </c>
      <c r="AC80">
        <v>18.687909000000001</v>
      </c>
      <c r="AD80">
        <v>17.600871999999999</v>
      </c>
      <c r="AE80">
        <v>31.820663</v>
      </c>
      <c r="AF80">
        <v>17.326091000000002</v>
      </c>
      <c r="AG80">
        <v>41.143045000000001</v>
      </c>
      <c r="AH80">
        <v>109.71942</v>
      </c>
      <c r="AI80">
        <v>0</v>
      </c>
      <c r="AJ80">
        <v>0</v>
      </c>
      <c r="AK80">
        <v>51.704262999999997</v>
      </c>
      <c r="AL80">
        <v>76.637739999999994</v>
      </c>
      <c r="AM80">
        <v>15.258808</v>
      </c>
      <c r="AN80">
        <v>0</v>
      </c>
      <c r="AO80">
        <v>0</v>
      </c>
      <c r="AP80">
        <v>1.2368060000000001</v>
      </c>
      <c r="AQ80">
        <v>46.958058000000001</v>
      </c>
      <c r="AR80">
        <v>34.109183999999999</v>
      </c>
      <c r="AS80">
        <v>29.872184000000001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2795.1242280000001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423.18734000000001</v>
      </c>
      <c r="L81">
        <v>630.13357499999995</v>
      </c>
      <c r="M81">
        <v>88.825999999999993</v>
      </c>
      <c r="N81">
        <v>114.049688</v>
      </c>
      <c r="O81">
        <v>119.39916100000001</v>
      </c>
      <c r="P81">
        <v>134.503805</v>
      </c>
      <c r="Q81">
        <v>10.533605</v>
      </c>
      <c r="R81">
        <v>40.927641999999999</v>
      </c>
      <c r="S81">
        <v>25.479641999999998</v>
      </c>
      <c r="T81">
        <v>0</v>
      </c>
      <c r="U81">
        <v>404.32243499999998</v>
      </c>
      <c r="V81">
        <v>20.014814999999999</v>
      </c>
      <c r="W81">
        <v>44.798312000000003</v>
      </c>
      <c r="X81">
        <v>142.42633599999999</v>
      </c>
      <c r="Y81">
        <v>0</v>
      </c>
      <c r="Z81">
        <v>6.2958319999999999</v>
      </c>
      <c r="AA81">
        <v>40.693970999999998</v>
      </c>
      <c r="AB81">
        <v>38.147021000000002</v>
      </c>
      <c r="AC81">
        <v>9.3439549999999993</v>
      </c>
      <c r="AD81">
        <v>8.6728930000000002</v>
      </c>
      <c r="AE81">
        <v>31.820663</v>
      </c>
      <c r="AF81">
        <v>8.5678470000000004</v>
      </c>
      <c r="AG81">
        <v>41.143045000000001</v>
      </c>
      <c r="AH81">
        <v>90.335656</v>
      </c>
      <c r="AI81">
        <v>0</v>
      </c>
      <c r="AJ81">
        <v>0</v>
      </c>
      <c r="AK81">
        <v>51.704262999999997</v>
      </c>
      <c r="AL81">
        <v>25.242998</v>
      </c>
      <c r="AM81">
        <v>15.258808</v>
      </c>
      <c r="AN81">
        <v>0.646451</v>
      </c>
      <c r="AO81">
        <v>0</v>
      </c>
      <c r="AP81">
        <v>1.2368060000000001</v>
      </c>
      <c r="AQ81">
        <v>46.958058000000001</v>
      </c>
      <c r="AR81">
        <v>34.109183999999999</v>
      </c>
      <c r="AS81">
        <v>29.872184000000001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2697.961996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403.87734</v>
      </c>
      <c r="L82">
        <v>590.80876000000001</v>
      </c>
      <c r="M82">
        <v>88.825999999999993</v>
      </c>
      <c r="N82">
        <v>114.049688</v>
      </c>
      <c r="O82">
        <v>119.39916100000001</v>
      </c>
      <c r="P82">
        <v>134.503805</v>
      </c>
      <c r="Q82">
        <v>10.533605</v>
      </c>
      <c r="R82">
        <v>40.927641999999999</v>
      </c>
      <c r="S82">
        <v>25.479641999999998</v>
      </c>
      <c r="T82">
        <v>0</v>
      </c>
      <c r="U82">
        <v>404.32243499999998</v>
      </c>
      <c r="V82">
        <v>20.014814999999999</v>
      </c>
      <c r="W82">
        <v>44.798312000000003</v>
      </c>
      <c r="X82">
        <v>142.42633599999999</v>
      </c>
      <c r="Y82">
        <v>0</v>
      </c>
      <c r="Z82">
        <v>6.2958319999999999</v>
      </c>
      <c r="AA82">
        <v>40.693970999999998</v>
      </c>
      <c r="AB82">
        <v>12.715674</v>
      </c>
      <c r="AC82">
        <v>0</v>
      </c>
      <c r="AD82">
        <v>8.8004359999999995</v>
      </c>
      <c r="AE82">
        <v>31.820663</v>
      </c>
      <c r="AF82">
        <v>8.5678470000000004</v>
      </c>
      <c r="AG82">
        <v>41.143045000000001</v>
      </c>
      <c r="AH82">
        <v>64.002994999999999</v>
      </c>
      <c r="AI82">
        <v>0</v>
      </c>
      <c r="AJ82">
        <v>0</v>
      </c>
      <c r="AK82">
        <v>51.704262999999997</v>
      </c>
      <c r="AL82">
        <v>25.242998</v>
      </c>
      <c r="AM82">
        <v>15.258808</v>
      </c>
      <c r="AN82">
        <v>0.646451</v>
      </c>
      <c r="AO82">
        <v>0</v>
      </c>
      <c r="AP82">
        <v>1.2368060000000001</v>
      </c>
      <c r="AQ82">
        <v>46.958058000000001</v>
      </c>
      <c r="AR82">
        <v>34.109183999999999</v>
      </c>
      <c r="AS82">
        <v>29.872184000000001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2578.3467609999993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380.40699999999998</v>
      </c>
      <c r="L83">
        <v>495.711838</v>
      </c>
      <c r="M83">
        <v>88.825999999999993</v>
      </c>
      <c r="N83">
        <v>114.049688</v>
      </c>
      <c r="O83">
        <v>119.39916100000001</v>
      </c>
      <c r="P83">
        <v>134.503805</v>
      </c>
      <c r="Q83">
        <v>9.7891080000000006</v>
      </c>
      <c r="R83">
        <v>40.927641999999999</v>
      </c>
      <c r="S83">
        <v>25.479641999999998</v>
      </c>
      <c r="T83">
        <v>0</v>
      </c>
      <c r="U83">
        <v>404.32243499999998</v>
      </c>
      <c r="V83">
        <v>20.014814999999999</v>
      </c>
      <c r="W83">
        <v>44.798312000000003</v>
      </c>
      <c r="X83">
        <v>142.42633599999999</v>
      </c>
      <c r="Y83">
        <v>0</v>
      </c>
      <c r="Z83">
        <v>6.2958319999999999</v>
      </c>
      <c r="AA83">
        <v>40.693970999999998</v>
      </c>
      <c r="AB83">
        <v>12.715674</v>
      </c>
      <c r="AC83">
        <v>0</v>
      </c>
      <c r="AD83">
        <v>8.8004359999999995</v>
      </c>
      <c r="AE83">
        <v>15.910332</v>
      </c>
      <c r="AF83">
        <v>8.5678470000000004</v>
      </c>
      <c r="AG83">
        <v>41.143045000000001</v>
      </c>
      <c r="AH83">
        <v>44.619230999999999</v>
      </c>
      <c r="AI83">
        <v>0</v>
      </c>
      <c r="AJ83">
        <v>0</v>
      </c>
      <c r="AK83">
        <v>51.704262999999997</v>
      </c>
      <c r="AL83">
        <v>25.242998</v>
      </c>
      <c r="AM83">
        <v>15.258808</v>
      </c>
      <c r="AN83">
        <v>0.646451</v>
      </c>
      <c r="AO83">
        <v>0</v>
      </c>
      <c r="AP83">
        <v>0.86576399999999998</v>
      </c>
      <c r="AQ83">
        <v>35.218544000000001</v>
      </c>
      <c r="AR83">
        <v>34.109183999999999</v>
      </c>
      <c r="AS83">
        <v>29.872184000000001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2411.6303509999998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380.40699999999998</v>
      </c>
      <c r="L84">
        <v>495.711838</v>
      </c>
      <c r="M84">
        <v>88.825999999999993</v>
      </c>
      <c r="N84">
        <v>114.049688</v>
      </c>
      <c r="O84">
        <v>119.39916100000001</v>
      </c>
      <c r="P84">
        <v>134.503805</v>
      </c>
      <c r="Q84">
        <v>9.7891080000000006</v>
      </c>
      <c r="R84">
        <v>40.927641999999999</v>
      </c>
      <c r="S84">
        <v>22.531873999999998</v>
      </c>
      <c r="T84">
        <v>0</v>
      </c>
      <c r="U84">
        <v>404.32243499999998</v>
      </c>
      <c r="V84">
        <v>20.014814999999999</v>
      </c>
      <c r="W84">
        <v>44.798312000000003</v>
      </c>
      <c r="X84">
        <v>142.42633599999999</v>
      </c>
      <c r="Y84">
        <v>0</v>
      </c>
      <c r="Z84">
        <v>6.2958319999999999</v>
      </c>
      <c r="AA84">
        <v>27.129314000000001</v>
      </c>
      <c r="AB84">
        <v>12.715674</v>
      </c>
      <c r="AC84">
        <v>0</v>
      </c>
      <c r="AD84">
        <v>8.8004359999999995</v>
      </c>
      <c r="AE84">
        <v>15.910332</v>
      </c>
      <c r="AF84">
        <v>8.5678470000000004</v>
      </c>
      <c r="AG84">
        <v>41.143045000000001</v>
      </c>
      <c r="AH84">
        <v>44.619230999999999</v>
      </c>
      <c r="AI84">
        <v>0</v>
      </c>
      <c r="AJ84">
        <v>0</v>
      </c>
      <c r="AK84">
        <v>51.704262999999997</v>
      </c>
      <c r="AL84">
        <v>25.242998</v>
      </c>
      <c r="AM84">
        <v>15.258808</v>
      </c>
      <c r="AN84">
        <v>0.646451</v>
      </c>
      <c r="AO84">
        <v>0</v>
      </c>
      <c r="AP84">
        <v>0.86576399999999998</v>
      </c>
      <c r="AQ84">
        <v>35.218544000000001</v>
      </c>
      <c r="AR84">
        <v>34.109183999999999</v>
      </c>
      <c r="AS84">
        <v>29.872184000000001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2395.1179259999994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380.40699999999998</v>
      </c>
      <c r="L85">
        <v>495.711838</v>
      </c>
      <c r="M85">
        <v>88.825999999999993</v>
      </c>
      <c r="N85">
        <v>114.049688</v>
      </c>
      <c r="O85">
        <v>119.39916100000001</v>
      </c>
      <c r="P85">
        <v>134.503805</v>
      </c>
      <c r="Q85">
        <v>9.7891080000000006</v>
      </c>
      <c r="R85">
        <v>40.927641999999999</v>
      </c>
      <c r="S85">
        <v>22.531873999999998</v>
      </c>
      <c r="T85">
        <v>0</v>
      </c>
      <c r="U85">
        <v>404.32243499999998</v>
      </c>
      <c r="V85">
        <v>20.014814999999999</v>
      </c>
      <c r="W85">
        <v>44.798312000000003</v>
      </c>
      <c r="X85">
        <v>142.42633599999999</v>
      </c>
      <c r="Y85">
        <v>0</v>
      </c>
      <c r="Z85">
        <v>6.2958319999999999</v>
      </c>
      <c r="AA85">
        <v>27.129314000000001</v>
      </c>
      <c r="AB85">
        <v>12.715674</v>
      </c>
      <c r="AC85">
        <v>0</v>
      </c>
      <c r="AD85">
        <v>8.8004359999999995</v>
      </c>
      <c r="AE85">
        <v>0</v>
      </c>
      <c r="AF85">
        <v>8.5678470000000004</v>
      </c>
      <c r="AG85">
        <v>41.143045000000001</v>
      </c>
      <c r="AH85">
        <v>18.286570000000001</v>
      </c>
      <c r="AI85">
        <v>0</v>
      </c>
      <c r="AJ85">
        <v>0</v>
      </c>
      <c r="AK85">
        <v>51.704262999999997</v>
      </c>
      <c r="AL85">
        <v>25.242998</v>
      </c>
      <c r="AM85">
        <v>15.258808</v>
      </c>
      <c r="AN85">
        <v>0.646451</v>
      </c>
      <c r="AO85">
        <v>0</v>
      </c>
      <c r="AP85">
        <v>0.86576399999999998</v>
      </c>
      <c r="AQ85">
        <v>35.218544000000001</v>
      </c>
      <c r="AR85">
        <v>34.109183999999999</v>
      </c>
      <c r="AS85">
        <v>29.872184000000001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2352.8749329999996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380.40699999999998</v>
      </c>
      <c r="L86">
        <v>477.71284500000002</v>
      </c>
      <c r="M86">
        <v>88.825999999999993</v>
      </c>
      <c r="N86">
        <v>114.049688</v>
      </c>
      <c r="O86">
        <v>119.39916100000001</v>
      </c>
      <c r="P86">
        <v>134.503805</v>
      </c>
      <c r="Q86">
        <v>9.7891080000000006</v>
      </c>
      <c r="R86">
        <v>40.927641999999999</v>
      </c>
      <c r="S86">
        <v>22.531873999999998</v>
      </c>
      <c r="T86">
        <v>0</v>
      </c>
      <c r="U86">
        <v>404.32243499999998</v>
      </c>
      <c r="V86">
        <v>20.014814999999999</v>
      </c>
      <c r="W86">
        <v>44.798312000000003</v>
      </c>
      <c r="X86">
        <v>142.42633599999999</v>
      </c>
      <c r="Y86">
        <v>0</v>
      </c>
      <c r="Z86">
        <v>12.591665000000001</v>
      </c>
      <c r="AA86">
        <v>27.129314000000001</v>
      </c>
      <c r="AB86">
        <v>12.715674</v>
      </c>
      <c r="AC86">
        <v>0</v>
      </c>
      <c r="AD86">
        <v>0</v>
      </c>
      <c r="AE86">
        <v>0</v>
      </c>
      <c r="AF86">
        <v>8.5678470000000004</v>
      </c>
      <c r="AG86">
        <v>41.143045000000001</v>
      </c>
      <c r="AH86">
        <v>0</v>
      </c>
      <c r="AI86">
        <v>0</v>
      </c>
      <c r="AJ86">
        <v>0</v>
      </c>
      <c r="AK86">
        <v>51.704262999999997</v>
      </c>
      <c r="AL86">
        <v>25.242998</v>
      </c>
      <c r="AM86">
        <v>15.258808</v>
      </c>
      <c r="AN86">
        <v>0.646451</v>
      </c>
      <c r="AO86">
        <v>0</v>
      </c>
      <c r="AP86">
        <v>0.86576399999999998</v>
      </c>
      <c r="AQ86">
        <v>35.218544000000001</v>
      </c>
      <c r="AR86">
        <v>34.109183999999999</v>
      </c>
      <c r="AS86">
        <v>29.872184000000001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2314.0847669999994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380.40699999999998</v>
      </c>
      <c r="L87">
        <v>437.78183799999999</v>
      </c>
      <c r="M87">
        <v>88.825999999999993</v>
      </c>
      <c r="N87">
        <v>114.049688</v>
      </c>
      <c r="O87">
        <v>119.39916100000001</v>
      </c>
      <c r="P87">
        <v>134.503805</v>
      </c>
      <c r="Q87">
        <v>9.7891080000000006</v>
      </c>
      <c r="R87">
        <v>40.927641999999999</v>
      </c>
      <c r="S87">
        <v>22.531873999999998</v>
      </c>
      <c r="T87">
        <v>0</v>
      </c>
      <c r="U87">
        <v>404.32243499999998</v>
      </c>
      <c r="V87">
        <v>20.014814999999999</v>
      </c>
      <c r="W87">
        <v>44.798312000000003</v>
      </c>
      <c r="X87">
        <v>142.42633599999999</v>
      </c>
      <c r="Y87">
        <v>0</v>
      </c>
      <c r="Z87">
        <v>12.591665000000001</v>
      </c>
      <c r="AA87">
        <v>13.564657</v>
      </c>
      <c r="AB87">
        <v>12.715674</v>
      </c>
      <c r="AC87">
        <v>0</v>
      </c>
      <c r="AD87">
        <v>0</v>
      </c>
      <c r="AE87">
        <v>0</v>
      </c>
      <c r="AF87">
        <v>8.5678470000000004</v>
      </c>
      <c r="AG87">
        <v>41.143045000000001</v>
      </c>
      <c r="AH87">
        <v>0</v>
      </c>
      <c r="AI87">
        <v>0</v>
      </c>
      <c r="AJ87">
        <v>0</v>
      </c>
      <c r="AK87">
        <v>51.704262999999997</v>
      </c>
      <c r="AL87">
        <v>25.242998</v>
      </c>
      <c r="AM87">
        <v>15.258808</v>
      </c>
      <c r="AN87">
        <v>0.646451</v>
      </c>
      <c r="AO87">
        <v>0</v>
      </c>
      <c r="AP87">
        <v>0.86576399999999998</v>
      </c>
      <c r="AQ87">
        <v>35.218544000000001</v>
      </c>
      <c r="AR87">
        <v>34.109183999999999</v>
      </c>
      <c r="AS87">
        <v>29.872184000000001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2260.5891029999998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380.40699999999998</v>
      </c>
      <c r="L88">
        <v>437.78183799999999</v>
      </c>
      <c r="M88">
        <v>88.825999999999993</v>
      </c>
      <c r="N88">
        <v>114.049688</v>
      </c>
      <c r="O88">
        <v>119.39916100000001</v>
      </c>
      <c r="P88">
        <v>134.503805</v>
      </c>
      <c r="Q88">
        <v>9.7891080000000006</v>
      </c>
      <c r="R88">
        <v>40.927641999999999</v>
      </c>
      <c r="S88">
        <v>22.531873999999998</v>
      </c>
      <c r="T88">
        <v>0</v>
      </c>
      <c r="U88">
        <v>404.32243499999998</v>
      </c>
      <c r="V88">
        <v>20.014814999999999</v>
      </c>
      <c r="W88">
        <v>44.798312000000003</v>
      </c>
      <c r="X88">
        <v>142.42633599999999</v>
      </c>
      <c r="Y88">
        <v>0</v>
      </c>
      <c r="Z88">
        <v>12.591665000000001</v>
      </c>
      <c r="AA88">
        <v>13.564657</v>
      </c>
      <c r="AB88">
        <v>12.715674</v>
      </c>
      <c r="AC88">
        <v>0</v>
      </c>
      <c r="AD88">
        <v>0</v>
      </c>
      <c r="AE88">
        <v>0</v>
      </c>
      <c r="AF88">
        <v>8.5678470000000004</v>
      </c>
      <c r="AG88">
        <v>41.143045000000001</v>
      </c>
      <c r="AH88">
        <v>0</v>
      </c>
      <c r="AI88">
        <v>0</v>
      </c>
      <c r="AJ88">
        <v>0</v>
      </c>
      <c r="AK88">
        <v>51.704262999999997</v>
      </c>
      <c r="AL88">
        <v>25.242998</v>
      </c>
      <c r="AM88">
        <v>15.258808</v>
      </c>
      <c r="AN88">
        <v>0.646451</v>
      </c>
      <c r="AO88">
        <v>0</v>
      </c>
      <c r="AP88">
        <v>0.86576399999999998</v>
      </c>
      <c r="AQ88">
        <v>23.479029000000001</v>
      </c>
      <c r="AR88">
        <v>34.109183999999999</v>
      </c>
      <c r="AS88">
        <v>29.872184000000001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2248.849588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380.40699999999998</v>
      </c>
      <c r="L89">
        <v>507.29783800000001</v>
      </c>
      <c r="M89">
        <v>88.825999999999993</v>
      </c>
      <c r="N89">
        <v>114.049688</v>
      </c>
      <c r="O89">
        <v>119.39916100000001</v>
      </c>
      <c r="P89">
        <v>134.503805</v>
      </c>
      <c r="Q89">
        <v>9.7891080000000006</v>
      </c>
      <c r="R89">
        <v>40.927641999999999</v>
      </c>
      <c r="S89">
        <v>22.531873999999998</v>
      </c>
      <c r="T89">
        <v>0</v>
      </c>
      <c r="U89">
        <v>404.32243499999998</v>
      </c>
      <c r="V89">
        <v>20.014814999999999</v>
      </c>
      <c r="W89">
        <v>44.798312000000003</v>
      </c>
      <c r="X89">
        <v>142.42633599999999</v>
      </c>
      <c r="Y89">
        <v>0</v>
      </c>
      <c r="Z89">
        <v>12.591665000000001</v>
      </c>
      <c r="AA89">
        <v>13.564657</v>
      </c>
      <c r="AB89">
        <v>12.715674</v>
      </c>
      <c r="AC89">
        <v>0</v>
      </c>
      <c r="AD89">
        <v>0</v>
      </c>
      <c r="AE89">
        <v>0</v>
      </c>
      <c r="AF89">
        <v>8.5678470000000004</v>
      </c>
      <c r="AG89">
        <v>41.143045000000001</v>
      </c>
      <c r="AH89">
        <v>0</v>
      </c>
      <c r="AI89">
        <v>0</v>
      </c>
      <c r="AJ89">
        <v>0</v>
      </c>
      <c r="AK89">
        <v>51.704262999999997</v>
      </c>
      <c r="AL89">
        <v>25.242998</v>
      </c>
      <c r="AM89">
        <v>15.258808</v>
      </c>
      <c r="AN89">
        <v>0.646451</v>
      </c>
      <c r="AO89">
        <v>0</v>
      </c>
      <c r="AP89">
        <v>0.86576399999999998</v>
      </c>
      <c r="AQ89">
        <v>23.479029000000001</v>
      </c>
      <c r="AR89">
        <v>34.109183999999999</v>
      </c>
      <c r="AS89">
        <v>29.872184000000001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2318.3655879999997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380.40699999999998</v>
      </c>
      <c r="L90">
        <v>505.36683799999997</v>
      </c>
      <c r="M90">
        <v>88.825999999999993</v>
      </c>
      <c r="N90">
        <v>114.049688</v>
      </c>
      <c r="O90">
        <v>119.39916100000001</v>
      </c>
      <c r="P90">
        <v>134.503805</v>
      </c>
      <c r="Q90">
        <v>9.7891080000000006</v>
      </c>
      <c r="R90">
        <v>40.927641999999999</v>
      </c>
      <c r="S90">
        <v>22.531873999999998</v>
      </c>
      <c r="T90">
        <v>0</v>
      </c>
      <c r="U90">
        <v>404.32243499999998</v>
      </c>
      <c r="V90">
        <v>20.014814999999999</v>
      </c>
      <c r="W90">
        <v>44.798312000000003</v>
      </c>
      <c r="X90">
        <v>142.42633599999999</v>
      </c>
      <c r="Y90">
        <v>0</v>
      </c>
      <c r="Z90">
        <v>12.591665000000001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8.5678470000000004</v>
      </c>
      <c r="AG90">
        <v>41.143045000000001</v>
      </c>
      <c r="AH90">
        <v>0</v>
      </c>
      <c r="AI90">
        <v>0</v>
      </c>
      <c r="AJ90">
        <v>0</v>
      </c>
      <c r="AK90">
        <v>51.704262999999997</v>
      </c>
      <c r="AL90">
        <v>25.242998</v>
      </c>
      <c r="AM90">
        <v>15.258808</v>
      </c>
      <c r="AN90">
        <v>0.646451</v>
      </c>
      <c r="AO90">
        <v>0</v>
      </c>
      <c r="AP90">
        <v>0.86576399999999998</v>
      </c>
      <c r="AQ90">
        <v>23.479029000000001</v>
      </c>
      <c r="AR90">
        <v>34.109183999999999</v>
      </c>
      <c r="AS90">
        <v>29.872184000000001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2290.1542569999997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380.40699999999998</v>
      </c>
      <c r="L91">
        <v>496.67733800000002</v>
      </c>
      <c r="M91">
        <v>88.825999999999993</v>
      </c>
      <c r="N91">
        <v>114.049688</v>
      </c>
      <c r="O91">
        <v>119.39916100000001</v>
      </c>
      <c r="P91">
        <v>134.503805</v>
      </c>
      <c r="Q91">
        <v>9.7891080000000006</v>
      </c>
      <c r="R91">
        <v>40.927641999999999</v>
      </c>
      <c r="S91">
        <v>22.531873999999998</v>
      </c>
      <c r="T91">
        <v>0</v>
      </c>
      <c r="U91">
        <v>404.32243499999998</v>
      </c>
      <c r="V91">
        <v>20.014814999999999</v>
      </c>
      <c r="W91">
        <v>44.798312000000003</v>
      </c>
      <c r="X91">
        <v>142.42633599999999</v>
      </c>
      <c r="Y91">
        <v>0</v>
      </c>
      <c r="Z91">
        <v>12.591665000000001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8.5678470000000004</v>
      </c>
      <c r="AG91">
        <v>41.143045000000001</v>
      </c>
      <c r="AH91">
        <v>0</v>
      </c>
      <c r="AI91">
        <v>0</v>
      </c>
      <c r="AJ91">
        <v>0</v>
      </c>
      <c r="AK91">
        <v>51.704262999999997</v>
      </c>
      <c r="AL91">
        <v>25.242998</v>
      </c>
      <c r="AM91">
        <v>15.258808</v>
      </c>
      <c r="AN91">
        <v>0.646451</v>
      </c>
      <c r="AO91">
        <v>0</v>
      </c>
      <c r="AP91">
        <v>0.86576399999999998</v>
      </c>
      <c r="AQ91">
        <v>11.313729</v>
      </c>
      <c r="AR91">
        <v>34.109183999999999</v>
      </c>
      <c r="AS91">
        <v>28.573392999999999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2268.0006660000004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380.40699999999998</v>
      </c>
      <c r="L92">
        <v>483.16033800000002</v>
      </c>
      <c r="M92">
        <v>88.825999999999993</v>
      </c>
      <c r="N92">
        <v>114.049688</v>
      </c>
      <c r="O92">
        <v>119.39916100000001</v>
      </c>
      <c r="P92">
        <v>134.503805</v>
      </c>
      <c r="Q92">
        <v>9.7891080000000006</v>
      </c>
      <c r="R92">
        <v>40.927641999999999</v>
      </c>
      <c r="S92">
        <v>22.531873999999998</v>
      </c>
      <c r="T92">
        <v>0</v>
      </c>
      <c r="U92">
        <v>404.32243499999998</v>
      </c>
      <c r="V92">
        <v>20.014814999999999</v>
      </c>
      <c r="W92">
        <v>44.798312000000003</v>
      </c>
      <c r="X92">
        <v>142.42633599999999</v>
      </c>
      <c r="Y92">
        <v>0</v>
      </c>
      <c r="Z92">
        <v>12.591665000000001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8.5678470000000004</v>
      </c>
      <c r="AG92">
        <v>41.143045000000001</v>
      </c>
      <c r="AH92">
        <v>20.115227000000001</v>
      </c>
      <c r="AI92">
        <v>0</v>
      </c>
      <c r="AJ92">
        <v>0</v>
      </c>
      <c r="AK92">
        <v>51.704262999999997</v>
      </c>
      <c r="AL92">
        <v>25.242998</v>
      </c>
      <c r="AM92">
        <v>15.258808</v>
      </c>
      <c r="AN92">
        <v>0.646451</v>
      </c>
      <c r="AO92">
        <v>0</v>
      </c>
      <c r="AP92">
        <v>0.86576399999999998</v>
      </c>
      <c r="AQ92">
        <v>11.313729</v>
      </c>
      <c r="AR92">
        <v>34.109183999999999</v>
      </c>
      <c r="AS92">
        <v>28.573392999999999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2274.5988930000003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370.75200000000001</v>
      </c>
      <c r="L93">
        <v>473.50533799999999</v>
      </c>
      <c r="M93">
        <v>88.825999999999993</v>
      </c>
      <c r="N93">
        <v>114.049688</v>
      </c>
      <c r="O93">
        <v>119.39916100000001</v>
      </c>
      <c r="P93">
        <v>134.503805</v>
      </c>
      <c r="Q93">
        <v>9.7891080000000006</v>
      </c>
      <c r="R93">
        <v>40.927641999999999</v>
      </c>
      <c r="S93">
        <v>22.531873999999998</v>
      </c>
      <c r="T93">
        <v>0</v>
      </c>
      <c r="U93">
        <v>404.32243499999998</v>
      </c>
      <c r="V93">
        <v>20.014814999999999</v>
      </c>
      <c r="W93">
        <v>44.798312000000003</v>
      </c>
      <c r="X93">
        <v>142.42633599999999</v>
      </c>
      <c r="Y93">
        <v>0</v>
      </c>
      <c r="Z93">
        <v>12.591665000000001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8.5678470000000004</v>
      </c>
      <c r="AG93">
        <v>41.143045000000001</v>
      </c>
      <c r="AH93">
        <v>20.115227000000001</v>
      </c>
      <c r="AI93">
        <v>0</v>
      </c>
      <c r="AJ93">
        <v>0</v>
      </c>
      <c r="AK93">
        <v>51.704262999999997</v>
      </c>
      <c r="AL93">
        <v>25.242998</v>
      </c>
      <c r="AM93">
        <v>15.258808</v>
      </c>
      <c r="AN93">
        <v>0.646451</v>
      </c>
      <c r="AO93">
        <v>0</v>
      </c>
      <c r="AP93">
        <v>0.86576399999999998</v>
      </c>
      <c r="AQ93">
        <v>11.313729</v>
      </c>
      <c r="AR93">
        <v>34.109183999999999</v>
      </c>
      <c r="AS93">
        <v>28.573392999999999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2255.2888929999999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365.92450000000002</v>
      </c>
      <c r="L94">
        <v>471.57433800000001</v>
      </c>
      <c r="M94">
        <v>88.825999999999993</v>
      </c>
      <c r="N94">
        <v>114.049688</v>
      </c>
      <c r="O94">
        <v>119.39916100000001</v>
      </c>
      <c r="P94">
        <v>134.503805</v>
      </c>
      <c r="Q94">
        <v>9.7891080000000006</v>
      </c>
      <c r="R94">
        <v>36.325006000000002</v>
      </c>
      <c r="S94">
        <v>22.531873999999998</v>
      </c>
      <c r="T94">
        <v>0</v>
      </c>
      <c r="U94">
        <v>404.32243499999998</v>
      </c>
      <c r="V94">
        <v>17.711711000000001</v>
      </c>
      <c r="W94">
        <v>44.798312000000003</v>
      </c>
      <c r="X94">
        <v>142.42633599999999</v>
      </c>
      <c r="Y94">
        <v>0</v>
      </c>
      <c r="Z94">
        <v>6.3276940000000002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8.5678470000000004</v>
      </c>
      <c r="AG94">
        <v>41.143045000000001</v>
      </c>
      <c r="AH94">
        <v>20.115227000000001</v>
      </c>
      <c r="AI94">
        <v>0</v>
      </c>
      <c r="AJ94">
        <v>0</v>
      </c>
      <c r="AK94">
        <v>51.704262999999997</v>
      </c>
      <c r="AL94">
        <v>25.242998</v>
      </c>
      <c r="AM94">
        <v>15.258808</v>
      </c>
      <c r="AN94">
        <v>0.646451</v>
      </c>
      <c r="AO94">
        <v>0</v>
      </c>
      <c r="AP94">
        <v>0.86576399999999998</v>
      </c>
      <c r="AQ94">
        <v>0</v>
      </c>
      <c r="AR94">
        <v>34.109183999999999</v>
      </c>
      <c r="AS94">
        <v>28.573392999999999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2224.0469530000005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365.92450000000002</v>
      </c>
      <c r="L95">
        <v>460.95383800000002</v>
      </c>
      <c r="M95">
        <v>88.825999999999993</v>
      </c>
      <c r="N95">
        <v>114.049688</v>
      </c>
      <c r="O95">
        <v>119.39916100000001</v>
      </c>
      <c r="P95">
        <v>134.503805</v>
      </c>
      <c r="Q95">
        <v>9.7891080000000006</v>
      </c>
      <c r="R95">
        <v>36.325006000000002</v>
      </c>
      <c r="S95">
        <v>22.531873999999998</v>
      </c>
      <c r="T95">
        <v>0</v>
      </c>
      <c r="U95">
        <v>404.32243499999998</v>
      </c>
      <c r="V95">
        <v>17.711711000000001</v>
      </c>
      <c r="W95">
        <v>44.798312000000003</v>
      </c>
      <c r="X95">
        <v>142.42633599999999</v>
      </c>
      <c r="Y95">
        <v>0</v>
      </c>
      <c r="Z95">
        <v>12.591665000000001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8.5678470000000004</v>
      </c>
      <c r="AG95">
        <v>41.143045000000001</v>
      </c>
      <c r="AH95">
        <v>20.115227000000001</v>
      </c>
      <c r="AI95">
        <v>0</v>
      </c>
      <c r="AJ95">
        <v>0</v>
      </c>
      <c r="AK95">
        <v>51.704262999999997</v>
      </c>
      <c r="AL95">
        <v>25.242998</v>
      </c>
      <c r="AM95">
        <v>15.258808</v>
      </c>
      <c r="AN95">
        <v>0.646451</v>
      </c>
      <c r="AO95">
        <v>0</v>
      </c>
      <c r="AP95">
        <v>0.86576399999999998</v>
      </c>
      <c r="AQ95">
        <v>0</v>
      </c>
      <c r="AR95">
        <v>34.109183999999999</v>
      </c>
      <c r="AS95">
        <v>29.222788000000001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2220.3398190000003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365.92450000000002</v>
      </c>
      <c r="L96">
        <v>449.36783800000001</v>
      </c>
      <c r="M96">
        <v>88.825999999999993</v>
      </c>
      <c r="N96">
        <v>114.049688</v>
      </c>
      <c r="O96">
        <v>119.39916100000001</v>
      </c>
      <c r="P96">
        <v>134.503805</v>
      </c>
      <c r="Q96">
        <v>9.7891080000000006</v>
      </c>
      <c r="R96">
        <v>36.325006000000002</v>
      </c>
      <c r="S96">
        <v>22.531873999999998</v>
      </c>
      <c r="T96">
        <v>0</v>
      </c>
      <c r="U96">
        <v>404.32243499999998</v>
      </c>
      <c r="V96">
        <v>17.711711000000001</v>
      </c>
      <c r="W96">
        <v>44.798312000000003</v>
      </c>
      <c r="X96">
        <v>142.42633599999999</v>
      </c>
      <c r="Y96">
        <v>0</v>
      </c>
      <c r="Z96">
        <v>12.591665000000001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8.5678470000000004</v>
      </c>
      <c r="AG96">
        <v>41.143045000000001</v>
      </c>
      <c r="AH96">
        <v>0</v>
      </c>
      <c r="AI96">
        <v>0</v>
      </c>
      <c r="AJ96">
        <v>0</v>
      </c>
      <c r="AK96">
        <v>51.704262999999997</v>
      </c>
      <c r="AL96">
        <v>25.242998</v>
      </c>
      <c r="AM96">
        <v>15.258808</v>
      </c>
      <c r="AN96">
        <v>0.646451</v>
      </c>
      <c r="AO96">
        <v>0</v>
      </c>
      <c r="AP96">
        <v>0.86576399999999998</v>
      </c>
      <c r="AQ96">
        <v>0</v>
      </c>
      <c r="AR96">
        <v>34.109183999999999</v>
      </c>
      <c r="AS96">
        <v>29.222788000000001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2188.6385920000002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365.92450000000002</v>
      </c>
      <c r="L97">
        <v>435.85083800000001</v>
      </c>
      <c r="M97">
        <v>88.825999999999993</v>
      </c>
      <c r="N97">
        <v>114.049688</v>
      </c>
      <c r="O97">
        <v>119.39916100000001</v>
      </c>
      <c r="P97">
        <v>134.503805</v>
      </c>
      <c r="Q97">
        <v>9.7891080000000006</v>
      </c>
      <c r="R97">
        <v>36.325006000000002</v>
      </c>
      <c r="S97">
        <v>22.531873999999998</v>
      </c>
      <c r="T97">
        <v>0</v>
      </c>
      <c r="U97">
        <v>404.32243499999998</v>
      </c>
      <c r="V97">
        <v>17.711711000000001</v>
      </c>
      <c r="W97">
        <v>44.798312000000003</v>
      </c>
      <c r="X97">
        <v>142.42633599999999</v>
      </c>
      <c r="Y97">
        <v>0</v>
      </c>
      <c r="Z97">
        <v>12.591665000000001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8.5678470000000004</v>
      </c>
      <c r="AG97">
        <v>41.143045000000001</v>
      </c>
      <c r="AH97">
        <v>0</v>
      </c>
      <c r="AI97">
        <v>0</v>
      </c>
      <c r="AJ97">
        <v>0</v>
      </c>
      <c r="AK97">
        <v>51.704262999999997</v>
      </c>
      <c r="AL97">
        <v>25.242998</v>
      </c>
      <c r="AM97">
        <v>15.258808</v>
      </c>
      <c r="AN97">
        <v>0.646451</v>
      </c>
      <c r="AO97">
        <v>0</v>
      </c>
      <c r="AP97">
        <v>0.86576399999999998</v>
      </c>
      <c r="AQ97">
        <v>0</v>
      </c>
      <c r="AR97">
        <v>34.109183999999999</v>
      </c>
      <c r="AS97">
        <v>29.222788000000001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2175.121592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365.92450000000002</v>
      </c>
      <c r="L98">
        <v>446.471338</v>
      </c>
      <c r="M98">
        <v>88.825999999999993</v>
      </c>
      <c r="N98">
        <v>114.049688</v>
      </c>
      <c r="O98">
        <v>119.39916100000001</v>
      </c>
      <c r="P98">
        <v>134.503805</v>
      </c>
      <c r="Q98">
        <v>9.7891080000000006</v>
      </c>
      <c r="R98">
        <v>36.325006000000002</v>
      </c>
      <c r="S98">
        <v>22.531873999999998</v>
      </c>
      <c r="T98">
        <v>0</v>
      </c>
      <c r="U98">
        <v>404.32243499999998</v>
      </c>
      <c r="V98">
        <v>17.711711000000001</v>
      </c>
      <c r="W98">
        <v>44.798312000000003</v>
      </c>
      <c r="X98">
        <v>142.42633599999999</v>
      </c>
      <c r="Y98">
        <v>0</v>
      </c>
      <c r="Z98">
        <v>12.591665000000001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8.5678470000000004</v>
      </c>
      <c r="AG98">
        <v>41.143045000000001</v>
      </c>
      <c r="AH98">
        <v>0</v>
      </c>
      <c r="AI98">
        <v>0</v>
      </c>
      <c r="AJ98">
        <v>0</v>
      </c>
      <c r="AK98">
        <v>51.704262999999997</v>
      </c>
      <c r="AL98">
        <v>25.242998</v>
      </c>
      <c r="AM98">
        <v>15.258808</v>
      </c>
      <c r="AN98">
        <v>0.646451</v>
      </c>
      <c r="AO98">
        <v>0</v>
      </c>
      <c r="AP98">
        <v>0.86576399999999998</v>
      </c>
      <c r="AQ98">
        <v>0</v>
      </c>
      <c r="AR98">
        <v>34.109183999999999</v>
      </c>
      <c r="AS98">
        <v>29.222788000000001</v>
      </c>
      <c r="AT98">
        <v>19.310005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2185.742092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9.5988059697500017</v>
      </c>
      <c r="L99">
        <f t="shared" si="2"/>
        <v>9.9125230772499986</v>
      </c>
      <c r="M99">
        <f t="shared" si="2"/>
        <v>2.1318239999999995</v>
      </c>
      <c r="N99">
        <f t="shared" si="2"/>
        <v>2.7371925119999956</v>
      </c>
      <c r="O99">
        <f t="shared" si="2"/>
        <v>2.8655798639999976</v>
      </c>
      <c r="P99">
        <f t="shared" si="2"/>
        <v>3.1902171655000049</v>
      </c>
      <c r="Q99">
        <f t="shared" si="2"/>
        <v>0.22120697725000038</v>
      </c>
      <c r="R99">
        <f t="shared" si="2"/>
        <v>0.85785903700000121</v>
      </c>
      <c r="S99">
        <f t="shared" si="2"/>
        <v>0.5084700742499999</v>
      </c>
      <c r="T99">
        <f t="shared" si="2"/>
        <v>0</v>
      </c>
      <c r="U99">
        <f t="shared" si="2"/>
        <v>8.5558731724999948</v>
      </c>
      <c r="V99">
        <f t="shared" si="2"/>
        <v>0.4274423377499999</v>
      </c>
      <c r="W99">
        <f t="shared" si="2"/>
        <v>1.0372494137499988</v>
      </c>
      <c r="X99">
        <f t="shared" si="2"/>
        <v>3.3033551347500056</v>
      </c>
      <c r="Y99">
        <f t="shared" si="2"/>
        <v>0</v>
      </c>
      <c r="Z99">
        <f t="shared" si="2"/>
        <v>0.28332042250000022</v>
      </c>
      <c r="AA99">
        <f t="shared" si="2"/>
        <v>0.36611759824999984</v>
      </c>
      <c r="AB99">
        <f t="shared" si="2"/>
        <v>0.33141189850000013</v>
      </c>
      <c r="AC99">
        <f t="shared" si="2"/>
        <v>0.19163590100000008</v>
      </c>
      <c r="AD99">
        <f t="shared" si="2"/>
        <v>0.11014702124999999</v>
      </c>
      <c r="AE99">
        <f t="shared" si="2"/>
        <v>0.42957895549999947</v>
      </c>
      <c r="AF99">
        <f t="shared" si="2"/>
        <v>0.27940701050000039</v>
      </c>
      <c r="AG99">
        <f t="shared" si="2"/>
        <v>0.98743307999999796</v>
      </c>
      <c r="AH99">
        <f t="shared" si="2"/>
        <v>0.75432101324999967</v>
      </c>
      <c r="AI99">
        <f t="shared" si="2"/>
        <v>0</v>
      </c>
      <c r="AJ99">
        <f t="shared" si="2"/>
        <v>0</v>
      </c>
      <c r="AK99">
        <f t="shared" si="2"/>
        <v>1.2409023119999996</v>
      </c>
      <c r="AL99">
        <f t="shared" si="2"/>
        <v>0.83616588225000088</v>
      </c>
      <c r="AM99">
        <f t="shared" si="2"/>
        <v>0.36621139200000064</v>
      </c>
      <c r="AN99">
        <f t="shared" si="2"/>
        <v>8.7270884999999954E-3</v>
      </c>
      <c r="AO99">
        <f t="shared" si="2"/>
        <v>0</v>
      </c>
      <c r="AP99">
        <f t="shared" si="2"/>
        <v>2.3808507749999996E-2</v>
      </c>
      <c r="AQ99">
        <f t="shared" si="2"/>
        <v>0.46045660549999978</v>
      </c>
      <c r="AR99">
        <f t="shared" si="2"/>
        <v>0.82648151699999883</v>
      </c>
      <c r="AS99">
        <f t="shared" si="2"/>
        <v>0.71965987599999959</v>
      </c>
      <c r="AT99">
        <f t="shared" si="2"/>
        <v>0.4531427217500007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54.016527539249999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130.63</v>
      </c>
      <c r="C3" s="34">
        <v>87.09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57.91</v>
      </c>
      <c r="N3">
        <v>134.01</v>
      </c>
      <c r="O3">
        <v>89.32</v>
      </c>
      <c r="P3">
        <v>2.72</v>
      </c>
      <c r="Q3">
        <v>11.61</v>
      </c>
      <c r="R3" s="93">
        <v>0</v>
      </c>
      <c r="S3" s="93">
        <v>0</v>
      </c>
      <c r="T3" s="93">
        <v>0</v>
      </c>
      <c r="U3">
        <v>2.5299999999999998</v>
      </c>
      <c r="V3">
        <v>0</v>
      </c>
      <c r="W3">
        <v>1.67</v>
      </c>
      <c r="X3">
        <v>89</v>
      </c>
      <c r="Y3">
        <v>29.66</v>
      </c>
      <c r="Z3">
        <v>29.67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</v>
      </c>
      <c r="AH3">
        <v>53.33</v>
      </c>
      <c r="AI3">
        <v>53.33</v>
      </c>
      <c r="AJ3">
        <v>27.03</v>
      </c>
      <c r="AK3">
        <v>0</v>
      </c>
      <c r="AL3">
        <v>0</v>
      </c>
    </row>
    <row r="4" spans="1:38">
      <c r="A4" t="s">
        <v>46</v>
      </c>
      <c r="B4" s="34">
        <v>130.63</v>
      </c>
      <c r="C4" s="34">
        <v>76.55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57.91</v>
      </c>
      <c r="N4">
        <v>134.01</v>
      </c>
      <c r="O4">
        <v>89.32</v>
      </c>
      <c r="P4">
        <v>2.72</v>
      </c>
      <c r="Q4">
        <v>11.21</v>
      </c>
      <c r="R4" s="93">
        <v>0</v>
      </c>
      <c r="S4" s="93">
        <v>0</v>
      </c>
      <c r="T4" s="93">
        <v>0</v>
      </c>
      <c r="U4">
        <v>2.5299999999999998</v>
      </c>
      <c r="V4">
        <v>0</v>
      </c>
      <c r="W4">
        <v>1.67</v>
      </c>
      <c r="X4">
        <v>90</v>
      </c>
      <c r="Y4">
        <v>30</v>
      </c>
      <c r="Z4">
        <v>30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25.34</v>
      </c>
      <c r="AH4">
        <v>53.33</v>
      </c>
      <c r="AI4">
        <v>53.33</v>
      </c>
      <c r="AJ4">
        <v>27.03</v>
      </c>
      <c r="AK4">
        <v>0</v>
      </c>
      <c r="AL4">
        <v>0</v>
      </c>
    </row>
    <row r="5" spans="1:38">
      <c r="A5" t="s">
        <v>47</v>
      </c>
      <c r="B5" s="34">
        <v>130.63</v>
      </c>
      <c r="C5" s="34">
        <v>76.55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57.91</v>
      </c>
      <c r="N5">
        <v>134.01</v>
      </c>
      <c r="O5">
        <v>89.32</v>
      </c>
      <c r="P5">
        <v>2.72</v>
      </c>
      <c r="Q5">
        <v>10.61</v>
      </c>
      <c r="R5" s="93">
        <v>0</v>
      </c>
      <c r="S5" s="93">
        <v>0</v>
      </c>
      <c r="T5" s="93">
        <v>0</v>
      </c>
      <c r="U5">
        <v>2.5299999999999998</v>
      </c>
      <c r="V5">
        <v>0</v>
      </c>
      <c r="W5">
        <v>1.67</v>
      </c>
      <c r="X5">
        <v>90.5</v>
      </c>
      <c r="Y5">
        <v>30.16</v>
      </c>
      <c r="Z5">
        <v>30.17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25</v>
      </c>
      <c r="AH5">
        <v>53.33</v>
      </c>
      <c r="AI5">
        <v>53.33</v>
      </c>
      <c r="AJ5">
        <v>27.03</v>
      </c>
      <c r="AK5">
        <v>0</v>
      </c>
      <c r="AL5">
        <v>0</v>
      </c>
    </row>
    <row r="6" spans="1:38">
      <c r="A6" t="s">
        <v>48</v>
      </c>
      <c r="B6" s="34">
        <v>130.63</v>
      </c>
      <c r="C6" s="34">
        <v>76.55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57.91</v>
      </c>
      <c r="N6">
        <v>134.01</v>
      </c>
      <c r="O6">
        <v>89.32</v>
      </c>
      <c r="P6">
        <v>2.72</v>
      </c>
      <c r="Q6">
        <v>10.01</v>
      </c>
      <c r="R6" s="93">
        <v>0</v>
      </c>
      <c r="S6" s="93">
        <v>0</v>
      </c>
      <c r="T6" s="93">
        <v>0</v>
      </c>
      <c r="U6">
        <v>2.5299999999999998</v>
      </c>
      <c r="V6">
        <v>0</v>
      </c>
      <c r="W6">
        <v>1.67</v>
      </c>
      <c r="X6">
        <v>90.5</v>
      </c>
      <c r="Y6">
        <v>30.16</v>
      </c>
      <c r="Z6">
        <v>30.17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24.34</v>
      </c>
      <c r="AH6">
        <v>52.67</v>
      </c>
      <c r="AI6">
        <v>52.67</v>
      </c>
      <c r="AJ6">
        <v>27.03</v>
      </c>
      <c r="AK6">
        <v>0</v>
      </c>
      <c r="AL6">
        <v>0</v>
      </c>
    </row>
    <row r="7" spans="1:38">
      <c r="A7" t="s">
        <v>49</v>
      </c>
      <c r="B7" s="34">
        <v>130.63</v>
      </c>
      <c r="C7" s="34">
        <v>76.55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57.91</v>
      </c>
      <c r="N7">
        <v>134.01</v>
      </c>
      <c r="O7">
        <v>60.35</v>
      </c>
      <c r="P7">
        <v>2.72</v>
      </c>
      <c r="Q7">
        <v>9.61</v>
      </c>
      <c r="R7" s="93">
        <v>0</v>
      </c>
      <c r="S7" s="93">
        <v>0</v>
      </c>
      <c r="T7" s="93">
        <v>0</v>
      </c>
      <c r="U7">
        <v>2.5299999999999998</v>
      </c>
      <c r="V7">
        <v>0</v>
      </c>
      <c r="W7">
        <v>1.67</v>
      </c>
      <c r="X7">
        <v>91</v>
      </c>
      <c r="Y7">
        <v>30.34</v>
      </c>
      <c r="Z7">
        <v>30.33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24</v>
      </c>
      <c r="AH7">
        <v>53</v>
      </c>
      <c r="AI7">
        <v>53</v>
      </c>
      <c r="AJ7">
        <v>27.03</v>
      </c>
      <c r="AK7">
        <v>0</v>
      </c>
      <c r="AL7">
        <v>0</v>
      </c>
    </row>
    <row r="8" spans="1:38">
      <c r="A8" t="s">
        <v>50</v>
      </c>
      <c r="B8" s="34">
        <v>130.63</v>
      </c>
      <c r="C8" s="34">
        <v>76.55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57.91</v>
      </c>
      <c r="N8">
        <v>134.01</v>
      </c>
      <c r="O8">
        <v>48.28</v>
      </c>
      <c r="P8">
        <v>2.72</v>
      </c>
      <c r="Q8">
        <v>6.61</v>
      </c>
      <c r="R8" s="93">
        <v>0</v>
      </c>
      <c r="S8" s="93">
        <v>0</v>
      </c>
      <c r="T8" s="93">
        <v>0</v>
      </c>
      <c r="U8">
        <v>2.5299999999999998</v>
      </c>
      <c r="V8">
        <v>0</v>
      </c>
      <c r="W8">
        <v>1.67</v>
      </c>
      <c r="X8">
        <v>91.5</v>
      </c>
      <c r="Y8">
        <v>30.5</v>
      </c>
      <c r="Z8">
        <v>30.5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23.34</v>
      </c>
      <c r="AH8">
        <v>53.33</v>
      </c>
      <c r="AI8">
        <v>53.33</v>
      </c>
      <c r="AJ8">
        <v>27.03</v>
      </c>
      <c r="AK8">
        <v>0</v>
      </c>
      <c r="AL8">
        <v>0</v>
      </c>
    </row>
    <row r="9" spans="1:38">
      <c r="A9" t="s">
        <v>51</v>
      </c>
      <c r="B9" s="34">
        <v>130.63</v>
      </c>
      <c r="C9" s="34">
        <v>76.55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57.91</v>
      </c>
      <c r="N9">
        <v>134.01</v>
      </c>
      <c r="O9">
        <v>48.28</v>
      </c>
      <c r="P9">
        <v>2.72</v>
      </c>
      <c r="Q9">
        <v>6.61</v>
      </c>
      <c r="R9" s="93">
        <v>0</v>
      </c>
      <c r="S9" s="93">
        <v>0</v>
      </c>
      <c r="T9" s="93">
        <v>0</v>
      </c>
      <c r="U9">
        <v>2.5299999999999998</v>
      </c>
      <c r="V9">
        <v>0</v>
      </c>
      <c r="W9">
        <v>1.67</v>
      </c>
      <c r="X9">
        <v>92.5</v>
      </c>
      <c r="Y9">
        <v>30.84</v>
      </c>
      <c r="Z9">
        <v>30.83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22.66</v>
      </c>
      <c r="AH9">
        <v>54.33</v>
      </c>
      <c r="AI9">
        <v>54.33</v>
      </c>
      <c r="AJ9">
        <v>27.03</v>
      </c>
      <c r="AK9">
        <v>0</v>
      </c>
      <c r="AL9">
        <v>0</v>
      </c>
    </row>
    <row r="10" spans="1:38">
      <c r="A10" t="s">
        <v>52</v>
      </c>
      <c r="B10" s="34">
        <v>130.63</v>
      </c>
      <c r="C10" s="34">
        <v>76.55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57.91</v>
      </c>
      <c r="N10">
        <v>134.01</v>
      </c>
      <c r="O10">
        <v>48.28</v>
      </c>
      <c r="P10">
        <v>2.72</v>
      </c>
      <c r="Q10">
        <v>6.61</v>
      </c>
      <c r="R10" s="93">
        <v>0</v>
      </c>
      <c r="S10" s="93">
        <v>0</v>
      </c>
      <c r="T10" s="93">
        <v>0</v>
      </c>
      <c r="U10">
        <v>2.5299999999999998</v>
      </c>
      <c r="V10">
        <v>0</v>
      </c>
      <c r="W10">
        <v>1.67</v>
      </c>
      <c r="X10">
        <v>93</v>
      </c>
      <c r="Y10">
        <v>31</v>
      </c>
      <c r="Z10">
        <v>31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22.34</v>
      </c>
      <c r="AH10">
        <v>54.67</v>
      </c>
      <c r="AI10">
        <v>54.67</v>
      </c>
      <c r="AJ10">
        <v>27.03</v>
      </c>
      <c r="AK10">
        <v>0</v>
      </c>
      <c r="AL10">
        <v>0</v>
      </c>
    </row>
    <row r="11" spans="1:38">
      <c r="A11" t="s">
        <v>53</v>
      </c>
      <c r="B11" s="34">
        <v>130.63</v>
      </c>
      <c r="C11" s="34">
        <v>76.55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47.31</v>
      </c>
      <c r="N11">
        <v>134.01</v>
      </c>
      <c r="O11">
        <v>48.28</v>
      </c>
      <c r="P11">
        <v>2.48</v>
      </c>
      <c r="Q11">
        <v>6.61</v>
      </c>
      <c r="R11" s="93">
        <v>0</v>
      </c>
      <c r="S11" s="93">
        <v>0</v>
      </c>
      <c r="T11" s="93">
        <v>0</v>
      </c>
      <c r="U11">
        <v>2.38</v>
      </c>
      <c r="V11">
        <v>0</v>
      </c>
      <c r="W11">
        <v>1.67</v>
      </c>
      <c r="X11">
        <v>94.5</v>
      </c>
      <c r="Y11">
        <v>31.5</v>
      </c>
      <c r="Z11">
        <v>31.5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21.66</v>
      </c>
      <c r="AH11">
        <v>55</v>
      </c>
      <c r="AI11">
        <v>55</v>
      </c>
      <c r="AJ11">
        <v>27.03</v>
      </c>
      <c r="AK11">
        <v>0</v>
      </c>
      <c r="AL11">
        <v>0</v>
      </c>
    </row>
    <row r="12" spans="1:38">
      <c r="A12" t="s">
        <v>54</v>
      </c>
      <c r="B12" s="34">
        <v>130.63</v>
      </c>
      <c r="C12" s="34">
        <v>76.55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35.200000000000003</v>
      </c>
      <c r="N12">
        <v>134.01</v>
      </c>
      <c r="O12">
        <v>48.28</v>
      </c>
      <c r="P12">
        <v>2.48</v>
      </c>
      <c r="Q12">
        <v>6.61</v>
      </c>
      <c r="R12" s="93">
        <v>0</v>
      </c>
      <c r="S12" s="93">
        <v>0</v>
      </c>
      <c r="T12" s="93">
        <v>0</v>
      </c>
      <c r="U12">
        <v>2.38</v>
      </c>
      <c r="V12">
        <v>0</v>
      </c>
      <c r="W12">
        <v>1.67</v>
      </c>
      <c r="X12">
        <v>96</v>
      </c>
      <c r="Y12">
        <v>32</v>
      </c>
      <c r="Z12">
        <v>32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21.34</v>
      </c>
      <c r="AH12">
        <v>56</v>
      </c>
      <c r="AI12">
        <v>56</v>
      </c>
      <c r="AJ12">
        <v>27.03</v>
      </c>
      <c r="AK12">
        <v>0</v>
      </c>
      <c r="AL12">
        <v>0</v>
      </c>
    </row>
    <row r="13" spans="1:38">
      <c r="A13" t="s">
        <v>55</v>
      </c>
      <c r="B13" s="34">
        <v>130.63</v>
      </c>
      <c r="C13" s="34">
        <v>52.78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35.200000000000003</v>
      </c>
      <c r="N13">
        <v>134.01</v>
      </c>
      <c r="O13">
        <v>48.28</v>
      </c>
      <c r="P13">
        <v>2.48</v>
      </c>
      <c r="Q13">
        <v>6.61</v>
      </c>
      <c r="R13" s="93">
        <v>0</v>
      </c>
      <c r="S13" s="93">
        <v>0</v>
      </c>
      <c r="T13" s="93">
        <v>0</v>
      </c>
      <c r="U13">
        <v>2.38</v>
      </c>
      <c r="V13">
        <v>0</v>
      </c>
      <c r="W13">
        <v>1.67</v>
      </c>
      <c r="X13">
        <v>86</v>
      </c>
      <c r="Y13">
        <v>28.66</v>
      </c>
      <c r="Z13">
        <v>28.67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20.66</v>
      </c>
      <c r="AH13">
        <v>46.67</v>
      </c>
      <c r="AI13">
        <v>46.67</v>
      </c>
      <c r="AJ13">
        <v>27.03</v>
      </c>
      <c r="AK13">
        <v>0</v>
      </c>
      <c r="AL13">
        <v>0</v>
      </c>
    </row>
    <row r="14" spans="1:38">
      <c r="A14" t="s">
        <v>56</v>
      </c>
      <c r="B14" s="34">
        <v>130.63</v>
      </c>
      <c r="C14" s="34">
        <v>52.78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35.200000000000003</v>
      </c>
      <c r="N14">
        <v>134.01</v>
      </c>
      <c r="O14">
        <v>48.28</v>
      </c>
      <c r="P14">
        <v>2.48</v>
      </c>
      <c r="Q14">
        <v>6.61</v>
      </c>
      <c r="R14" s="93">
        <v>0</v>
      </c>
      <c r="S14" s="93">
        <v>0</v>
      </c>
      <c r="T14" s="93">
        <v>0</v>
      </c>
      <c r="U14">
        <v>2.38</v>
      </c>
      <c r="V14">
        <v>0</v>
      </c>
      <c r="W14">
        <v>1.67</v>
      </c>
      <c r="X14">
        <v>85.5</v>
      </c>
      <c r="Y14">
        <v>28.5</v>
      </c>
      <c r="Z14">
        <v>28.5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20</v>
      </c>
      <c r="AH14">
        <v>47</v>
      </c>
      <c r="AI14">
        <v>47</v>
      </c>
      <c r="AJ14">
        <v>27.03</v>
      </c>
      <c r="AK14">
        <v>0</v>
      </c>
      <c r="AL14">
        <v>0</v>
      </c>
    </row>
    <row r="15" spans="1:38">
      <c r="A15" t="s">
        <v>57</v>
      </c>
      <c r="B15" s="34">
        <v>130.63</v>
      </c>
      <c r="C15" s="34">
        <v>52.78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35.200000000000003</v>
      </c>
      <c r="N15">
        <v>134.01</v>
      </c>
      <c r="O15">
        <v>48.28</v>
      </c>
      <c r="P15">
        <v>2.48</v>
      </c>
      <c r="Q15">
        <v>6.61</v>
      </c>
      <c r="R15" s="93">
        <v>0</v>
      </c>
      <c r="S15" s="93">
        <v>0</v>
      </c>
      <c r="T15" s="93">
        <v>0</v>
      </c>
      <c r="U15">
        <v>2.31</v>
      </c>
      <c r="V15">
        <v>0</v>
      </c>
      <c r="W15">
        <v>1.62</v>
      </c>
      <c r="X15">
        <v>71</v>
      </c>
      <c r="Y15">
        <v>23.66</v>
      </c>
      <c r="Z15">
        <v>23.67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17.66</v>
      </c>
      <c r="AH15">
        <v>38</v>
      </c>
      <c r="AI15">
        <v>38</v>
      </c>
      <c r="AJ15">
        <v>27.03</v>
      </c>
      <c r="AK15">
        <v>0</v>
      </c>
      <c r="AL15">
        <v>0</v>
      </c>
    </row>
    <row r="16" spans="1:38">
      <c r="A16" t="s">
        <v>58</v>
      </c>
      <c r="B16" s="34">
        <v>130.63</v>
      </c>
      <c r="C16" s="34">
        <v>52.78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35.200000000000003</v>
      </c>
      <c r="N16">
        <v>134.01</v>
      </c>
      <c r="O16">
        <v>48.28</v>
      </c>
      <c r="P16">
        <v>2.48</v>
      </c>
      <c r="Q16">
        <v>6.61</v>
      </c>
      <c r="R16" s="93">
        <v>0</v>
      </c>
      <c r="S16" s="93">
        <v>0</v>
      </c>
      <c r="T16" s="93">
        <v>0</v>
      </c>
      <c r="U16">
        <v>2.31</v>
      </c>
      <c r="V16">
        <v>0</v>
      </c>
      <c r="W16">
        <v>1.62</v>
      </c>
      <c r="X16">
        <v>70.5</v>
      </c>
      <c r="Y16">
        <v>23.5</v>
      </c>
      <c r="Z16">
        <v>23.5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17.66</v>
      </c>
      <c r="AH16">
        <v>39</v>
      </c>
      <c r="AI16">
        <v>39</v>
      </c>
      <c r="AJ16">
        <v>27.03</v>
      </c>
      <c r="AK16">
        <v>0</v>
      </c>
      <c r="AL16">
        <v>0</v>
      </c>
    </row>
    <row r="17" spans="1:38">
      <c r="A17" t="s">
        <v>59</v>
      </c>
      <c r="B17" s="34">
        <v>130.63</v>
      </c>
      <c r="C17" s="34">
        <v>52.78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35.200000000000003</v>
      </c>
      <c r="N17">
        <v>134.01</v>
      </c>
      <c r="O17">
        <v>48.28</v>
      </c>
      <c r="P17">
        <v>2.48</v>
      </c>
      <c r="Q17">
        <v>6.61</v>
      </c>
      <c r="R17" s="93">
        <v>0</v>
      </c>
      <c r="S17" s="93">
        <v>0</v>
      </c>
      <c r="T17" s="93">
        <v>0</v>
      </c>
      <c r="U17">
        <v>2.31</v>
      </c>
      <c r="V17">
        <v>0</v>
      </c>
      <c r="W17">
        <v>1.62</v>
      </c>
      <c r="X17">
        <v>69</v>
      </c>
      <c r="Y17">
        <v>23</v>
      </c>
      <c r="Z17">
        <v>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</v>
      </c>
      <c r="AH17">
        <v>39.67</v>
      </c>
      <c r="AI17">
        <v>39.67</v>
      </c>
      <c r="AJ17">
        <v>27.03</v>
      </c>
      <c r="AK17">
        <v>0</v>
      </c>
      <c r="AL17">
        <v>0</v>
      </c>
    </row>
    <row r="18" spans="1:38">
      <c r="A18" t="s">
        <v>60</v>
      </c>
      <c r="B18" s="34">
        <v>130.63</v>
      </c>
      <c r="C18" s="34">
        <v>52.78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35.200000000000003</v>
      </c>
      <c r="N18">
        <v>134.01</v>
      </c>
      <c r="O18">
        <v>48.28</v>
      </c>
      <c r="P18">
        <v>2.48</v>
      </c>
      <c r="Q18">
        <v>6.61</v>
      </c>
      <c r="R18" s="93">
        <v>0</v>
      </c>
      <c r="S18" s="93">
        <v>0</v>
      </c>
      <c r="T18" s="93">
        <v>0</v>
      </c>
      <c r="U18">
        <v>2.31</v>
      </c>
      <c r="V18">
        <v>0</v>
      </c>
      <c r="W18">
        <v>1.62</v>
      </c>
      <c r="X18">
        <v>68.5</v>
      </c>
      <c r="Y18">
        <v>22.84</v>
      </c>
      <c r="Z18">
        <v>22.83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18.34</v>
      </c>
      <c r="AH18">
        <v>40</v>
      </c>
      <c r="AI18">
        <v>40</v>
      </c>
      <c r="AJ18">
        <v>27.03</v>
      </c>
      <c r="AK18">
        <v>0</v>
      </c>
      <c r="AL18">
        <v>0</v>
      </c>
    </row>
    <row r="19" spans="1:38">
      <c r="A19" t="s">
        <v>61</v>
      </c>
      <c r="B19" s="34">
        <v>130.63</v>
      </c>
      <c r="C19" s="34">
        <v>52.78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35.200000000000003</v>
      </c>
      <c r="N19">
        <v>134.01</v>
      </c>
      <c r="O19">
        <v>48.28</v>
      </c>
      <c r="P19">
        <v>2.33</v>
      </c>
      <c r="Q19">
        <v>6.61</v>
      </c>
      <c r="R19" s="93">
        <v>0</v>
      </c>
      <c r="S19" s="93">
        <v>0</v>
      </c>
      <c r="T19" s="93">
        <v>0</v>
      </c>
      <c r="U19">
        <v>2.31</v>
      </c>
      <c r="V19">
        <v>0</v>
      </c>
      <c r="W19">
        <v>1.62</v>
      </c>
      <c r="X19">
        <v>66</v>
      </c>
      <c r="Y19">
        <v>22</v>
      </c>
      <c r="Z19">
        <v>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16.34</v>
      </c>
      <c r="AH19">
        <v>53</v>
      </c>
      <c r="AI19">
        <v>53</v>
      </c>
      <c r="AJ19">
        <v>27.03</v>
      </c>
      <c r="AK19">
        <v>0</v>
      </c>
      <c r="AL19">
        <v>0</v>
      </c>
    </row>
    <row r="20" spans="1:38">
      <c r="A20" t="s">
        <v>62</v>
      </c>
      <c r="B20" s="34">
        <v>130.63</v>
      </c>
      <c r="C20" s="34">
        <v>52.78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35.200000000000003</v>
      </c>
      <c r="N20">
        <v>134.01</v>
      </c>
      <c r="O20">
        <v>48.28</v>
      </c>
      <c r="P20">
        <v>2.33</v>
      </c>
      <c r="Q20">
        <v>6.61</v>
      </c>
      <c r="R20" s="93">
        <v>0</v>
      </c>
      <c r="S20" s="93">
        <v>0</v>
      </c>
      <c r="T20" s="93">
        <v>0</v>
      </c>
      <c r="U20">
        <v>2.31</v>
      </c>
      <c r="V20">
        <v>0</v>
      </c>
      <c r="W20">
        <v>1.62</v>
      </c>
      <c r="X20">
        <v>64.5</v>
      </c>
      <c r="Y20">
        <v>21.5</v>
      </c>
      <c r="Z20">
        <v>21.5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</v>
      </c>
      <c r="AH20">
        <v>54</v>
      </c>
      <c r="AI20">
        <v>54</v>
      </c>
      <c r="AJ20">
        <v>27.03</v>
      </c>
      <c r="AK20">
        <v>0</v>
      </c>
      <c r="AL20">
        <v>0</v>
      </c>
    </row>
    <row r="21" spans="1:38">
      <c r="A21" t="s">
        <v>63</v>
      </c>
      <c r="B21" s="34">
        <v>130.63</v>
      </c>
      <c r="C21" s="34">
        <v>76.55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35.200000000000003</v>
      </c>
      <c r="N21">
        <v>134.01</v>
      </c>
      <c r="O21">
        <v>48.28</v>
      </c>
      <c r="P21">
        <v>2.48</v>
      </c>
      <c r="Q21">
        <v>6.61</v>
      </c>
      <c r="R21" s="93">
        <v>0</v>
      </c>
      <c r="S21" s="93">
        <v>0</v>
      </c>
      <c r="T21" s="93">
        <v>0</v>
      </c>
      <c r="U21">
        <v>2.15</v>
      </c>
      <c r="V21">
        <v>0</v>
      </c>
      <c r="W21">
        <v>1.62</v>
      </c>
      <c r="X21">
        <v>63</v>
      </c>
      <c r="Y21">
        <v>21</v>
      </c>
      <c r="Z21">
        <v>21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</v>
      </c>
      <c r="AH21">
        <v>55</v>
      </c>
      <c r="AI21">
        <v>55</v>
      </c>
      <c r="AJ21">
        <v>26.07</v>
      </c>
      <c r="AK21">
        <v>0</v>
      </c>
      <c r="AL21">
        <v>0</v>
      </c>
    </row>
    <row r="22" spans="1:38">
      <c r="A22" t="s">
        <v>64</v>
      </c>
      <c r="B22" s="34">
        <v>130.63</v>
      </c>
      <c r="C22" s="34">
        <v>76.55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35.200000000000003</v>
      </c>
      <c r="N22">
        <v>134.01</v>
      </c>
      <c r="O22">
        <v>48.28</v>
      </c>
      <c r="P22">
        <v>2.48</v>
      </c>
      <c r="Q22">
        <v>6.61</v>
      </c>
      <c r="R22" s="93">
        <v>0</v>
      </c>
      <c r="S22" s="93">
        <v>0</v>
      </c>
      <c r="T22" s="93">
        <v>0</v>
      </c>
      <c r="U22">
        <v>2.15</v>
      </c>
      <c r="V22">
        <v>0</v>
      </c>
      <c r="W22">
        <v>1.62</v>
      </c>
      <c r="X22">
        <v>61.5</v>
      </c>
      <c r="Y22">
        <v>20.5</v>
      </c>
      <c r="Z22">
        <v>20.5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</v>
      </c>
      <c r="AH22">
        <v>55.67</v>
      </c>
      <c r="AI22">
        <v>55.67</v>
      </c>
      <c r="AJ22">
        <v>26.07</v>
      </c>
      <c r="AK22">
        <v>0</v>
      </c>
      <c r="AL22">
        <v>0</v>
      </c>
    </row>
    <row r="23" spans="1:38">
      <c r="A23" t="s">
        <v>65</v>
      </c>
      <c r="B23" s="34">
        <v>130.63</v>
      </c>
      <c r="C23" s="34">
        <v>76.55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35.200000000000003</v>
      </c>
      <c r="N23">
        <v>134.01</v>
      </c>
      <c r="O23">
        <v>48.28</v>
      </c>
      <c r="P23">
        <v>2.48</v>
      </c>
      <c r="Q23">
        <v>6.61</v>
      </c>
      <c r="R23" s="93">
        <v>0</v>
      </c>
      <c r="S23" s="93">
        <v>0</v>
      </c>
      <c r="T23" s="93">
        <v>0</v>
      </c>
      <c r="U23">
        <v>2.08</v>
      </c>
      <c r="V23">
        <v>0</v>
      </c>
      <c r="W23">
        <v>1.62</v>
      </c>
      <c r="X23">
        <v>72.5</v>
      </c>
      <c r="Y23">
        <v>24.16</v>
      </c>
      <c r="Z23">
        <v>24.17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10.34</v>
      </c>
      <c r="AH23">
        <v>55.67</v>
      </c>
      <c r="AI23">
        <v>55.67</v>
      </c>
      <c r="AJ23">
        <v>26.07</v>
      </c>
      <c r="AK23">
        <v>0</v>
      </c>
      <c r="AL23">
        <v>0</v>
      </c>
    </row>
    <row r="24" spans="1:38">
      <c r="A24" t="s">
        <v>66</v>
      </c>
      <c r="B24" s="34">
        <v>130.63</v>
      </c>
      <c r="C24" s="34">
        <v>76.55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47.31</v>
      </c>
      <c r="N24">
        <v>134.01</v>
      </c>
      <c r="O24">
        <v>48.28</v>
      </c>
      <c r="P24">
        <v>2.48</v>
      </c>
      <c r="Q24">
        <v>6.61</v>
      </c>
      <c r="R24" s="93">
        <v>0</v>
      </c>
      <c r="S24" s="93">
        <v>0</v>
      </c>
      <c r="T24" s="93">
        <v>0</v>
      </c>
      <c r="U24">
        <v>2.08</v>
      </c>
      <c r="V24">
        <v>0</v>
      </c>
      <c r="W24">
        <v>1.62</v>
      </c>
      <c r="X24">
        <v>70.5</v>
      </c>
      <c r="Y24">
        <v>23.5</v>
      </c>
      <c r="Z24">
        <v>23.5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9.66</v>
      </c>
      <c r="AH24">
        <v>55.67</v>
      </c>
      <c r="AI24">
        <v>55.67</v>
      </c>
      <c r="AJ24">
        <v>26.07</v>
      </c>
      <c r="AK24">
        <v>0</v>
      </c>
      <c r="AL24">
        <v>0</v>
      </c>
    </row>
    <row r="25" spans="1:38">
      <c r="A25" t="s">
        <v>67</v>
      </c>
      <c r="B25" s="34">
        <v>130.63</v>
      </c>
      <c r="C25" s="34">
        <v>76.55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51.57</v>
      </c>
      <c r="N25">
        <v>134.01</v>
      </c>
      <c r="O25">
        <v>53.1</v>
      </c>
      <c r="P25">
        <v>2.48</v>
      </c>
      <c r="Q25">
        <v>6.61</v>
      </c>
      <c r="R25" s="93">
        <v>0</v>
      </c>
      <c r="S25" s="93">
        <v>0</v>
      </c>
      <c r="T25" s="93">
        <v>0</v>
      </c>
      <c r="U25">
        <v>2.08</v>
      </c>
      <c r="V25">
        <v>0</v>
      </c>
      <c r="W25">
        <v>1.62</v>
      </c>
      <c r="X25">
        <v>69</v>
      </c>
      <c r="Y25">
        <v>23</v>
      </c>
      <c r="Z25">
        <v>23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</v>
      </c>
      <c r="AH25">
        <v>55.67</v>
      </c>
      <c r="AI25">
        <v>55.67</v>
      </c>
      <c r="AJ25">
        <v>26.07</v>
      </c>
      <c r="AK25">
        <v>0</v>
      </c>
      <c r="AL25">
        <v>0</v>
      </c>
    </row>
    <row r="26" spans="1:38">
      <c r="A26" t="s">
        <v>68</v>
      </c>
      <c r="B26" s="34">
        <v>130.63</v>
      </c>
      <c r="C26" s="34">
        <v>76.55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55.83</v>
      </c>
      <c r="N26">
        <v>134.01</v>
      </c>
      <c r="O26">
        <v>53.1</v>
      </c>
      <c r="P26">
        <v>2.48</v>
      </c>
      <c r="Q26">
        <v>6.61</v>
      </c>
      <c r="R26" s="93">
        <v>0</v>
      </c>
      <c r="S26" s="93">
        <v>0</v>
      </c>
      <c r="T26" s="93">
        <v>0</v>
      </c>
      <c r="U26">
        <v>2.08</v>
      </c>
      <c r="V26">
        <v>0</v>
      </c>
      <c r="W26">
        <v>1.62</v>
      </c>
      <c r="X26">
        <v>65.5</v>
      </c>
      <c r="Y26">
        <v>21.84</v>
      </c>
      <c r="Z26">
        <v>21.83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13.66</v>
      </c>
      <c r="AH26">
        <v>55.33</v>
      </c>
      <c r="AI26">
        <v>55.33</v>
      </c>
      <c r="AJ26">
        <v>26.07</v>
      </c>
      <c r="AK26">
        <v>0</v>
      </c>
      <c r="AL26">
        <v>0</v>
      </c>
    </row>
    <row r="27" spans="1:38">
      <c r="A27" t="s">
        <v>69</v>
      </c>
      <c r="B27" s="34">
        <v>130.63</v>
      </c>
      <c r="C27" s="34">
        <v>87.09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57.91</v>
      </c>
      <c r="N27">
        <v>134.01</v>
      </c>
      <c r="O27">
        <v>82.07</v>
      </c>
      <c r="P27">
        <v>2.48</v>
      </c>
      <c r="Q27">
        <v>6.61</v>
      </c>
      <c r="R27" s="93">
        <v>0</v>
      </c>
      <c r="S27" s="93">
        <v>0</v>
      </c>
      <c r="T27" s="93">
        <v>0</v>
      </c>
      <c r="U27">
        <v>2.08</v>
      </c>
      <c r="V27">
        <v>0</v>
      </c>
      <c r="W27">
        <v>1.57</v>
      </c>
      <c r="X27">
        <v>64</v>
      </c>
      <c r="Y27">
        <v>21.34</v>
      </c>
      <c r="Z27">
        <v>21.33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12.66</v>
      </c>
      <c r="AH27">
        <v>53.33</v>
      </c>
      <c r="AI27">
        <v>53.33</v>
      </c>
      <c r="AJ27">
        <v>26.07</v>
      </c>
      <c r="AK27">
        <v>0</v>
      </c>
      <c r="AL27">
        <v>0</v>
      </c>
    </row>
    <row r="28" spans="1:38">
      <c r="A28" t="s">
        <v>70</v>
      </c>
      <c r="B28" s="34">
        <v>130.63</v>
      </c>
      <c r="C28" s="34">
        <v>87.09</v>
      </c>
      <c r="D28" s="93">
        <f t="shared" si="0"/>
        <v>1.5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57.91</v>
      </c>
      <c r="N28">
        <v>134.01</v>
      </c>
      <c r="O28">
        <v>89.32</v>
      </c>
      <c r="P28">
        <v>2.48</v>
      </c>
      <c r="Q28">
        <v>6.61</v>
      </c>
      <c r="R28" s="93">
        <v>1</v>
      </c>
      <c r="S28" s="93">
        <v>0.5</v>
      </c>
      <c r="T28" s="93">
        <v>0</v>
      </c>
      <c r="U28">
        <v>2.08</v>
      </c>
      <c r="V28">
        <v>0.67178400000000005</v>
      </c>
      <c r="W28">
        <v>1.57</v>
      </c>
      <c r="X28">
        <v>61</v>
      </c>
      <c r="Y28">
        <v>20.34</v>
      </c>
      <c r="Z28">
        <v>20.329999999999998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12.66</v>
      </c>
      <c r="AH28">
        <v>52.33</v>
      </c>
      <c r="AI28">
        <v>52.33</v>
      </c>
      <c r="AJ28">
        <v>25.1</v>
      </c>
      <c r="AK28">
        <v>0</v>
      </c>
      <c r="AL28">
        <v>0</v>
      </c>
    </row>
    <row r="29" spans="1:38">
      <c r="A29" t="s">
        <v>71</v>
      </c>
      <c r="B29" s="34">
        <v>130.63</v>
      </c>
      <c r="C29" s="34">
        <v>87.09</v>
      </c>
      <c r="D29" s="93">
        <f t="shared" si="0"/>
        <v>14.14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57.91</v>
      </c>
      <c r="N29">
        <v>134.01</v>
      </c>
      <c r="O29">
        <v>89.32</v>
      </c>
      <c r="P29">
        <v>2.48</v>
      </c>
      <c r="Q29">
        <v>6.61</v>
      </c>
      <c r="R29" s="93">
        <v>8.14</v>
      </c>
      <c r="S29" s="93">
        <v>5</v>
      </c>
      <c r="T29" s="93">
        <v>1</v>
      </c>
      <c r="U29">
        <v>2.08</v>
      </c>
      <c r="V29">
        <v>4.5077680000000004</v>
      </c>
      <c r="W29">
        <v>1.57</v>
      </c>
      <c r="X29">
        <v>80</v>
      </c>
      <c r="Y29">
        <v>26.66</v>
      </c>
      <c r="Z29">
        <v>26.67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16.66</v>
      </c>
      <c r="AH29">
        <v>45.67</v>
      </c>
      <c r="AI29">
        <v>45.67</v>
      </c>
      <c r="AJ29">
        <v>25.1</v>
      </c>
      <c r="AK29">
        <v>0</v>
      </c>
      <c r="AL29">
        <v>0</v>
      </c>
    </row>
    <row r="30" spans="1:38">
      <c r="A30" t="s">
        <v>72</v>
      </c>
      <c r="B30" s="34">
        <v>130.63</v>
      </c>
      <c r="C30" s="34">
        <v>87.09</v>
      </c>
      <c r="D30" s="93">
        <f t="shared" si="0"/>
        <v>32.94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57.91</v>
      </c>
      <c r="N30">
        <v>134.01</v>
      </c>
      <c r="O30">
        <v>89.32</v>
      </c>
      <c r="P30">
        <v>2.48</v>
      </c>
      <c r="Q30">
        <v>6.61</v>
      </c>
      <c r="R30" s="93">
        <v>14.94</v>
      </c>
      <c r="S30" s="93">
        <v>15</v>
      </c>
      <c r="T30" s="93">
        <v>3</v>
      </c>
      <c r="U30">
        <v>2.08</v>
      </c>
      <c r="V30">
        <v>10.7096</v>
      </c>
      <c r="W30">
        <v>1.57</v>
      </c>
      <c r="X30">
        <v>77.5</v>
      </c>
      <c r="Y30">
        <v>25.84</v>
      </c>
      <c r="Z30">
        <v>25.83</v>
      </c>
      <c r="AA30">
        <v>1.96</v>
      </c>
      <c r="AB30">
        <v>0.39</v>
      </c>
      <c r="AC30">
        <v>0.27</v>
      </c>
      <c r="AD30">
        <v>0.5</v>
      </c>
      <c r="AE30">
        <v>0</v>
      </c>
      <c r="AF30">
        <v>0</v>
      </c>
      <c r="AG30">
        <v>16</v>
      </c>
      <c r="AH30">
        <v>43.67</v>
      </c>
      <c r="AI30">
        <v>43.67</v>
      </c>
      <c r="AJ30">
        <v>25.1</v>
      </c>
      <c r="AK30">
        <v>1</v>
      </c>
      <c r="AL30">
        <v>1</v>
      </c>
    </row>
    <row r="31" spans="1:38">
      <c r="A31" t="s">
        <v>73</v>
      </c>
      <c r="B31" s="34">
        <v>130.63</v>
      </c>
      <c r="C31" s="34">
        <v>87.09</v>
      </c>
      <c r="D31" s="93">
        <f t="shared" si="0"/>
        <v>59.120000000000005</v>
      </c>
      <c r="E31" s="34">
        <v>0</v>
      </c>
      <c r="F31" s="34"/>
      <c r="G31" s="34"/>
      <c r="H31" s="34"/>
      <c r="I31" s="34"/>
      <c r="J31" s="37">
        <v>0.2</v>
      </c>
      <c r="K31" s="37">
        <v>0.2</v>
      </c>
      <c r="L31" s="37">
        <v>0.21</v>
      </c>
      <c r="M31">
        <v>57.91</v>
      </c>
      <c r="N31">
        <v>134.01</v>
      </c>
      <c r="O31">
        <v>89.32</v>
      </c>
      <c r="P31">
        <v>2.48</v>
      </c>
      <c r="Q31">
        <v>6.61</v>
      </c>
      <c r="R31" s="93">
        <v>24.12</v>
      </c>
      <c r="S31" s="93">
        <v>25</v>
      </c>
      <c r="T31" s="93">
        <v>10</v>
      </c>
      <c r="U31">
        <v>2</v>
      </c>
      <c r="V31">
        <v>17.816880000000001</v>
      </c>
      <c r="W31">
        <v>1.57</v>
      </c>
      <c r="X31">
        <v>70.5</v>
      </c>
      <c r="Y31">
        <v>23.5</v>
      </c>
      <c r="Z31">
        <v>23.5</v>
      </c>
      <c r="AA31">
        <v>8.65</v>
      </c>
      <c r="AB31">
        <v>1.73</v>
      </c>
      <c r="AC31">
        <v>2.2799999999999998</v>
      </c>
      <c r="AD31">
        <v>1</v>
      </c>
      <c r="AE31">
        <v>2</v>
      </c>
      <c r="AF31">
        <v>1</v>
      </c>
      <c r="AG31">
        <v>15.34</v>
      </c>
      <c r="AH31">
        <v>41</v>
      </c>
      <c r="AI31">
        <v>41</v>
      </c>
      <c r="AJ31">
        <v>24.14</v>
      </c>
      <c r="AK31">
        <v>4</v>
      </c>
      <c r="AL31">
        <v>1</v>
      </c>
    </row>
    <row r="32" spans="1:38">
      <c r="A32" t="s">
        <v>74</v>
      </c>
      <c r="B32" s="34">
        <v>130.63</v>
      </c>
      <c r="C32" s="34">
        <v>87.09</v>
      </c>
      <c r="D32" s="93">
        <f t="shared" si="0"/>
        <v>80.600000000000009</v>
      </c>
      <c r="E32" s="34">
        <v>0</v>
      </c>
      <c r="F32" s="34"/>
      <c r="G32" s="34"/>
      <c r="H32" s="34"/>
      <c r="I32" s="34"/>
      <c r="J32" s="37">
        <v>0.63</v>
      </c>
      <c r="K32" s="37">
        <v>0.63</v>
      </c>
      <c r="L32" s="37">
        <v>0.65</v>
      </c>
      <c r="M32">
        <v>57.91</v>
      </c>
      <c r="N32">
        <v>134.01</v>
      </c>
      <c r="O32">
        <v>89.32</v>
      </c>
      <c r="P32">
        <v>2.48</v>
      </c>
      <c r="Q32">
        <v>6.61</v>
      </c>
      <c r="R32" s="93">
        <v>26.87</v>
      </c>
      <c r="S32" s="93">
        <v>26.86</v>
      </c>
      <c r="T32" s="93">
        <v>26.87</v>
      </c>
      <c r="U32">
        <v>2</v>
      </c>
      <c r="V32">
        <v>26.209312000000001</v>
      </c>
      <c r="W32">
        <v>1.57</v>
      </c>
      <c r="X32">
        <v>67.5</v>
      </c>
      <c r="Y32">
        <v>22.5</v>
      </c>
      <c r="Z32">
        <v>22.5</v>
      </c>
      <c r="AA32">
        <v>19.09</v>
      </c>
      <c r="AB32">
        <v>3.82</v>
      </c>
      <c r="AC32">
        <v>5.8</v>
      </c>
      <c r="AD32">
        <v>5</v>
      </c>
      <c r="AE32">
        <v>6</v>
      </c>
      <c r="AF32">
        <v>3</v>
      </c>
      <c r="AG32">
        <v>15</v>
      </c>
      <c r="AH32">
        <v>39.33</v>
      </c>
      <c r="AI32">
        <v>39.33</v>
      </c>
      <c r="AJ32">
        <v>24.14</v>
      </c>
      <c r="AK32">
        <v>11</v>
      </c>
      <c r="AL32">
        <v>4</v>
      </c>
    </row>
    <row r="33" spans="1:38">
      <c r="A33" t="s">
        <v>75</v>
      </c>
      <c r="B33" s="34">
        <v>130.63</v>
      </c>
      <c r="C33" s="34">
        <v>87.09</v>
      </c>
      <c r="D33" s="93">
        <f t="shared" si="0"/>
        <v>82.6</v>
      </c>
      <c r="E33" s="34">
        <v>0</v>
      </c>
      <c r="F33" s="34"/>
      <c r="G33" s="34"/>
      <c r="H33" s="34"/>
      <c r="I33" s="34"/>
      <c r="J33" s="37">
        <v>1.37</v>
      </c>
      <c r="K33" s="37">
        <v>1.37</v>
      </c>
      <c r="L33" s="37">
        <v>1.4</v>
      </c>
      <c r="M33">
        <v>57.91</v>
      </c>
      <c r="N33">
        <v>134.01</v>
      </c>
      <c r="O33">
        <v>89.32</v>
      </c>
      <c r="P33">
        <v>2.48</v>
      </c>
      <c r="Q33">
        <v>6.61</v>
      </c>
      <c r="R33" s="93">
        <v>27.53</v>
      </c>
      <c r="S33" s="93">
        <v>27.54</v>
      </c>
      <c r="T33" s="93">
        <v>27.53</v>
      </c>
      <c r="U33">
        <v>2</v>
      </c>
      <c r="V33">
        <v>36.948120000000003</v>
      </c>
      <c r="W33">
        <v>1.57</v>
      </c>
      <c r="X33">
        <v>60.5</v>
      </c>
      <c r="Y33">
        <v>20.16</v>
      </c>
      <c r="Z33">
        <v>20.170000000000002</v>
      </c>
      <c r="AA33">
        <v>34.18</v>
      </c>
      <c r="AB33">
        <v>6.84</v>
      </c>
      <c r="AC33">
        <v>10.95</v>
      </c>
      <c r="AD33">
        <v>7</v>
      </c>
      <c r="AE33">
        <v>12</v>
      </c>
      <c r="AF33">
        <v>6</v>
      </c>
      <c r="AG33">
        <v>14</v>
      </c>
      <c r="AH33">
        <v>37.67</v>
      </c>
      <c r="AI33">
        <v>37.67</v>
      </c>
      <c r="AJ33">
        <v>23.17</v>
      </c>
      <c r="AK33">
        <v>14</v>
      </c>
      <c r="AL33">
        <v>6</v>
      </c>
    </row>
    <row r="34" spans="1:38">
      <c r="A34" t="s">
        <v>76</v>
      </c>
      <c r="B34" s="34">
        <v>130.63</v>
      </c>
      <c r="C34" s="34">
        <v>87.09</v>
      </c>
      <c r="D34" s="93">
        <f t="shared" si="0"/>
        <v>83.1</v>
      </c>
      <c r="E34" s="34">
        <v>0</v>
      </c>
      <c r="F34" s="34"/>
      <c r="G34" s="34"/>
      <c r="H34" s="34"/>
      <c r="I34" s="34"/>
      <c r="J34" s="37">
        <v>2.41</v>
      </c>
      <c r="K34" s="37">
        <v>2.41</v>
      </c>
      <c r="L34" s="37">
        <v>2.4700000000000002</v>
      </c>
      <c r="M34">
        <v>57.91</v>
      </c>
      <c r="N34">
        <v>134.01</v>
      </c>
      <c r="O34">
        <v>89.32</v>
      </c>
      <c r="P34">
        <v>2.48</v>
      </c>
      <c r="Q34">
        <v>6.61</v>
      </c>
      <c r="R34" s="93">
        <v>27.7</v>
      </c>
      <c r="S34" s="93">
        <v>27.7</v>
      </c>
      <c r="T34" s="93">
        <v>27.7</v>
      </c>
      <c r="U34">
        <v>2</v>
      </c>
      <c r="V34">
        <v>49.108384000000001</v>
      </c>
      <c r="W34">
        <v>1.57</v>
      </c>
      <c r="X34">
        <v>58.5</v>
      </c>
      <c r="Y34">
        <v>19.5</v>
      </c>
      <c r="Z34">
        <v>19.5</v>
      </c>
      <c r="AA34">
        <v>52.98</v>
      </c>
      <c r="AB34">
        <v>10.6</v>
      </c>
      <c r="AC34">
        <v>17.63</v>
      </c>
      <c r="AD34">
        <v>11</v>
      </c>
      <c r="AE34">
        <v>20</v>
      </c>
      <c r="AF34">
        <v>10</v>
      </c>
      <c r="AG34">
        <v>13</v>
      </c>
      <c r="AH34">
        <v>36</v>
      </c>
      <c r="AI34">
        <v>36</v>
      </c>
      <c r="AJ34">
        <v>23.17</v>
      </c>
      <c r="AK34">
        <v>32</v>
      </c>
      <c r="AL34">
        <v>13</v>
      </c>
    </row>
    <row r="35" spans="1:38">
      <c r="A35" t="s">
        <v>77</v>
      </c>
      <c r="B35" s="34">
        <v>130.63</v>
      </c>
      <c r="C35" s="34">
        <v>87.09</v>
      </c>
      <c r="D35" s="93">
        <f t="shared" si="0"/>
        <v>90.7</v>
      </c>
      <c r="E35" s="34">
        <v>0</v>
      </c>
      <c r="F35" s="34"/>
      <c r="G35" s="34"/>
      <c r="H35" s="34"/>
      <c r="I35" s="34"/>
      <c r="J35" s="37">
        <v>3.49</v>
      </c>
      <c r="K35" s="37">
        <v>3.49</v>
      </c>
      <c r="L35" s="37">
        <v>3.57</v>
      </c>
      <c r="M35">
        <v>57.91</v>
      </c>
      <c r="N35">
        <v>134.01</v>
      </c>
      <c r="O35">
        <v>89.32</v>
      </c>
      <c r="P35">
        <v>2.48</v>
      </c>
      <c r="Q35">
        <v>6.61</v>
      </c>
      <c r="R35" s="93">
        <v>30.23</v>
      </c>
      <c r="S35" s="93">
        <v>30.24</v>
      </c>
      <c r="T35" s="93">
        <v>30.23</v>
      </c>
      <c r="U35">
        <v>2</v>
      </c>
      <c r="V35">
        <v>61.161552</v>
      </c>
      <c r="W35">
        <v>1.57</v>
      </c>
      <c r="X35">
        <v>52.5</v>
      </c>
      <c r="Y35">
        <v>17.5</v>
      </c>
      <c r="Z35">
        <v>17.5</v>
      </c>
      <c r="AA35">
        <v>74.400000000000006</v>
      </c>
      <c r="AB35">
        <v>14.88</v>
      </c>
      <c r="AC35">
        <v>25.09</v>
      </c>
      <c r="AD35">
        <v>14</v>
      </c>
      <c r="AE35">
        <v>28</v>
      </c>
      <c r="AF35">
        <v>14</v>
      </c>
      <c r="AG35">
        <v>12.34</v>
      </c>
      <c r="AH35">
        <v>32.67</v>
      </c>
      <c r="AI35">
        <v>32.67</v>
      </c>
      <c r="AJ35">
        <v>23.17</v>
      </c>
      <c r="AK35">
        <v>53</v>
      </c>
      <c r="AL35">
        <v>22</v>
      </c>
    </row>
    <row r="36" spans="1:38">
      <c r="A36" t="s">
        <v>78</v>
      </c>
      <c r="B36" s="34">
        <v>130.63</v>
      </c>
      <c r="C36" s="34">
        <v>76.55</v>
      </c>
      <c r="D36" s="93">
        <f t="shared" si="0"/>
        <v>90.7</v>
      </c>
      <c r="E36" s="34">
        <v>0</v>
      </c>
      <c r="F36" s="34"/>
      <c r="G36" s="34"/>
      <c r="H36" s="34"/>
      <c r="I36" s="34"/>
      <c r="J36" s="37">
        <v>4.92</v>
      </c>
      <c r="K36" s="37">
        <v>4.92</v>
      </c>
      <c r="L36" s="37">
        <v>5.03</v>
      </c>
      <c r="M36">
        <v>57.91</v>
      </c>
      <c r="N36">
        <v>134.01</v>
      </c>
      <c r="O36">
        <v>89.32</v>
      </c>
      <c r="P36">
        <v>2.48</v>
      </c>
      <c r="Q36">
        <v>6.61</v>
      </c>
      <c r="R36" s="93">
        <v>30.23</v>
      </c>
      <c r="S36" s="93">
        <v>30.24</v>
      </c>
      <c r="T36" s="93">
        <v>30.23</v>
      </c>
      <c r="U36">
        <v>2</v>
      </c>
      <c r="V36">
        <v>72.309272000000007</v>
      </c>
      <c r="W36">
        <v>1.57</v>
      </c>
      <c r="X36">
        <v>46</v>
      </c>
      <c r="Y36">
        <v>15.34</v>
      </c>
      <c r="Z36">
        <v>15.33</v>
      </c>
      <c r="AA36">
        <v>97.83</v>
      </c>
      <c r="AB36">
        <v>19.559999999999999</v>
      </c>
      <c r="AC36">
        <v>32.19</v>
      </c>
      <c r="AD36">
        <v>18</v>
      </c>
      <c r="AE36">
        <v>37</v>
      </c>
      <c r="AF36">
        <v>18</v>
      </c>
      <c r="AG36">
        <v>11.66</v>
      </c>
      <c r="AH36">
        <v>30</v>
      </c>
      <c r="AI36">
        <v>30</v>
      </c>
      <c r="AJ36">
        <v>23.17</v>
      </c>
      <c r="AK36">
        <v>70</v>
      </c>
      <c r="AL36">
        <v>30</v>
      </c>
    </row>
    <row r="37" spans="1:38">
      <c r="A37" t="s">
        <v>79</v>
      </c>
      <c r="B37" s="34">
        <v>130.63</v>
      </c>
      <c r="C37" s="34">
        <v>76.55</v>
      </c>
      <c r="D37" s="93">
        <f t="shared" si="0"/>
        <v>92.2</v>
      </c>
      <c r="E37" s="34">
        <v>0</v>
      </c>
      <c r="F37" s="34"/>
      <c r="G37" s="34"/>
      <c r="H37" s="34"/>
      <c r="I37" s="34"/>
      <c r="J37" s="37">
        <v>6.3</v>
      </c>
      <c r="K37" s="37">
        <v>6.3</v>
      </c>
      <c r="L37" s="37">
        <v>6.47</v>
      </c>
      <c r="M37">
        <v>57.91</v>
      </c>
      <c r="N37">
        <v>134.01</v>
      </c>
      <c r="O37">
        <v>89.32</v>
      </c>
      <c r="P37">
        <v>2.1</v>
      </c>
      <c r="Q37">
        <v>6.61</v>
      </c>
      <c r="R37" s="93">
        <v>30.73</v>
      </c>
      <c r="S37" s="93">
        <v>30.74</v>
      </c>
      <c r="T37" s="93">
        <v>30.73</v>
      </c>
      <c r="U37">
        <v>2</v>
      </c>
      <c r="V37">
        <v>82.785207999999997</v>
      </c>
      <c r="W37">
        <v>1.57</v>
      </c>
      <c r="X37">
        <v>60</v>
      </c>
      <c r="Y37">
        <v>20</v>
      </c>
      <c r="Z37">
        <v>20</v>
      </c>
      <c r="AA37">
        <v>120.36</v>
      </c>
      <c r="AB37">
        <v>24.07</v>
      </c>
      <c r="AC37">
        <v>39.81</v>
      </c>
      <c r="AD37">
        <v>23.1</v>
      </c>
      <c r="AE37">
        <v>45</v>
      </c>
      <c r="AF37">
        <v>22</v>
      </c>
      <c r="AG37">
        <v>10.66</v>
      </c>
      <c r="AH37">
        <v>38.67</v>
      </c>
      <c r="AI37">
        <v>38.67</v>
      </c>
      <c r="AJ37">
        <v>24.14</v>
      </c>
      <c r="AK37">
        <v>88</v>
      </c>
      <c r="AL37">
        <v>37</v>
      </c>
    </row>
    <row r="38" spans="1:38">
      <c r="A38" t="s">
        <v>80</v>
      </c>
      <c r="B38" s="34">
        <v>130.63</v>
      </c>
      <c r="C38" s="34">
        <v>76.55</v>
      </c>
      <c r="D38" s="93">
        <f t="shared" si="0"/>
        <v>92.2</v>
      </c>
      <c r="E38" s="34">
        <v>0</v>
      </c>
      <c r="F38" s="34"/>
      <c r="G38" s="34"/>
      <c r="H38" s="34"/>
      <c r="I38" s="34"/>
      <c r="J38" s="37">
        <v>7.65</v>
      </c>
      <c r="K38" s="37">
        <v>7.65</v>
      </c>
      <c r="L38" s="37">
        <v>7.84</v>
      </c>
      <c r="M38">
        <v>57.91</v>
      </c>
      <c r="N38">
        <v>134.01</v>
      </c>
      <c r="O38">
        <v>89.32</v>
      </c>
      <c r="P38">
        <v>2.1</v>
      </c>
      <c r="Q38">
        <v>6.61</v>
      </c>
      <c r="R38" s="93">
        <v>30.73</v>
      </c>
      <c r="S38" s="93">
        <v>30.74</v>
      </c>
      <c r="T38" s="93">
        <v>30.73</v>
      </c>
      <c r="U38">
        <v>2</v>
      </c>
      <c r="V38">
        <v>93.017743999999993</v>
      </c>
      <c r="W38">
        <v>1.57</v>
      </c>
      <c r="X38">
        <v>59</v>
      </c>
      <c r="Y38">
        <v>19.66</v>
      </c>
      <c r="Z38">
        <v>19.670000000000002</v>
      </c>
      <c r="AA38">
        <v>141.47</v>
      </c>
      <c r="AB38">
        <v>28.29</v>
      </c>
      <c r="AC38">
        <v>47.37</v>
      </c>
      <c r="AD38">
        <v>27.1</v>
      </c>
      <c r="AE38">
        <v>52</v>
      </c>
      <c r="AF38">
        <v>26</v>
      </c>
      <c r="AG38">
        <v>10</v>
      </c>
      <c r="AH38">
        <v>36.33</v>
      </c>
      <c r="AI38">
        <v>36.33</v>
      </c>
      <c r="AJ38">
        <v>24.14</v>
      </c>
      <c r="AK38">
        <v>105</v>
      </c>
      <c r="AL38">
        <v>45</v>
      </c>
    </row>
    <row r="39" spans="1:38">
      <c r="A39" t="s">
        <v>81</v>
      </c>
      <c r="B39" s="34">
        <v>130.63</v>
      </c>
      <c r="C39" s="34">
        <v>76.55</v>
      </c>
      <c r="D39" s="93">
        <f t="shared" si="0"/>
        <v>92.2</v>
      </c>
      <c r="E39" s="34">
        <v>0</v>
      </c>
      <c r="F39" s="34"/>
      <c r="G39" s="34"/>
      <c r="H39" s="34"/>
      <c r="I39" s="34"/>
      <c r="J39" s="37">
        <v>9.01</v>
      </c>
      <c r="K39" s="37">
        <v>9.01</v>
      </c>
      <c r="L39" s="37">
        <v>9.23</v>
      </c>
      <c r="M39">
        <v>57.91</v>
      </c>
      <c r="N39">
        <v>134.01</v>
      </c>
      <c r="O39">
        <v>89.32</v>
      </c>
      <c r="P39">
        <v>2.1</v>
      </c>
      <c r="Q39">
        <v>6.61</v>
      </c>
      <c r="R39" s="93">
        <v>30.73</v>
      </c>
      <c r="S39" s="93">
        <v>30.74</v>
      </c>
      <c r="T39" s="93">
        <v>30.73</v>
      </c>
      <c r="U39">
        <v>2</v>
      </c>
      <c r="V39">
        <v>98.236239999999995</v>
      </c>
      <c r="W39">
        <v>1.62</v>
      </c>
      <c r="X39">
        <v>57</v>
      </c>
      <c r="Y39">
        <v>19</v>
      </c>
      <c r="Z39">
        <v>19</v>
      </c>
      <c r="AA39">
        <v>161.71</v>
      </c>
      <c r="AB39">
        <v>32.340000000000003</v>
      </c>
      <c r="AC39">
        <v>54.56</v>
      </c>
      <c r="AD39">
        <v>30.4</v>
      </c>
      <c r="AE39">
        <v>60</v>
      </c>
      <c r="AF39">
        <v>30</v>
      </c>
      <c r="AG39">
        <v>9.66</v>
      </c>
      <c r="AH39">
        <v>48.33</v>
      </c>
      <c r="AI39">
        <v>48.33</v>
      </c>
      <c r="AJ39">
        <v>23.17</v>
      </c>
      <c r="AK39">
        <v>119</v>
      </c>
      <c r="AL39">
        <v>51</v>
      </c>
    </row>
    <row r="40" spans="1:38">
      <c r="A40" t="s">
        <v>82</v>
      </c>
      <c r="B40" s="34">
        <v>130.63</v>
      </c>
      <c r="C40" s="34">
        <v>76.55</v>
      </c>
      <c r="D40" s="93">
        <f t="shared" si="0"/>
        <v>92.2</v>
      </c>
      <c r="E40" s="34">
        <v>0</v>
      </c>
      <c r="F40" s="34"/>
      <c r="G40" s="34"/>
      <c r="H40" s="34"/>
      <c r="I40" s="34"/>
      <c r="J40" s="37">
        <v>10.23</v>
      </c>
      <c r="K40" s="37">
        <v>10.23</v>
      </c>
      <c r="L40" s="37">
        <v>10.48</v>
      </c>
      <c r="M40">
        <v>57.91</v>
      </c>
      <c r="N40">
        <v>134.01</v>
      </c>
      <c r="O40">
        <v>89.32</v>
      </c>
      <c r="P40">
        <v>2.1</v>
      </c>
      <c r="Q40">
        <v>6.61</v>
      </c>
      <c r="R40" s="93">
        <v>30.73</v>
      </c>
      <c r="S40" s="93">
        <v>30.74</v>
      </c>
      <c r="T40" s="93">
        <v>30.73</v>
      </c>
      <c r="U40">
        <v>2</v>
      </c>
      <c r="V40">
        <v>107.38808</v>
      </c>
      <c r="W40">
        <v>1.62</v>
      </c>
      <c r="X40">
        <v>55</v>
      </c>
      <c r="Y40">
        <v>18.34</v>
      </c>
      <c r="Z40">
        <v>18.329999999999998</v>
      </c>
      <c r="AA40">
        <v>180.23</v>
      </c>
      <c r="AB40">
        <v>36.049999999999997</v>
      </c>
      <c r="AC40">
        <v>61.16</v>
      </c>
      <c r="AD40">
        <v>33.5</v>
      </c>
      <c r="AE40">
        <v>67</v>
      </c>
      <c r="AF40">
        <v>33</v>
      </c>
      <c r="AG40">
        <v>9.34</v>
      </c>
      <c r="AH40">
        <v>46.67</v>
      </c>
      <c r="AI40">
        <v>46.67</v>
      </c>
      <c r="AJ40">
        <v>23.17</v>
      </c>
      <c r="AK40">
        <v>137</v>
      </c>
      <c r="AL40">
        <v>58</v>
      </c>
    </row>
    <row r="41" spans="1:38">
      <c r="A41" t="s">
        <v>83</v>
      </c>
      <c r="B41" s="34">
        <v>130.63</v>
      </c>
      <c r="C41" s="34">
        <v>76.55</v>
      </c>
      <c r="D41" s="93">
        <f t="shared" si="0"/>
        <v>95.75</v>
      </c>
      <c r="E41" s="34">
        <v>0</v>
      </c>
      <c r="F41" s="34"/>
      <c r="G41" s="34"/>
      <c r="H41" s="34"/>
      <c r="I41" s="34"/>
      <c r="J41" s="37">
        <v>11.37</v>
      </c>
      <c r="K41" s="37">
        <v>11.37</v>
      </c>
      <c r="L41" s="37">
        <v>11.66</v>
      </c>
      <c r="M41">
        <v>57.91</v>
      </c>
      <c r="N41">
        <v>134.01</v>
      </c>
      <c r="O41">
        <v>89.32</v>
      </c>
      <c r="P41">
        <v>1.55</v>
      </c>
      <c r="Q41">
        <v>6.61</v>
      </c>
      <c r="R41" s="93">
        <v>31.92</v>
      </c>
      <c r="S41" s="93">
        <v>31.91</v>
      </c>
      <c r="T41" s="93">
        <v>31.92</v>
      </c>
      <c r="U41">
        <v>2</v>
      </c>
      <c r="V41">
        <v>116.033648</v>
      </c>
      <c r="W41">
        <v>1.62</v>
      </c>
      <c r="X41">
        <v>72.5</v>
      </c>
      <c r="Y41">
        <v>24.16</v>
      </c>
      <c r="Z41">
        <v>24.17</v>
      </c>
      <c r="AA41">
        <v>187.25</v>
      </c>
      <c r="AB41">
        <v>37.450000000000003</v>
      </c>
      <c r="AC41">
        <v>67.52</v>
      </c>
      <c r="AD41">
        <v>36.5</v>
      </c>
      <c r="AE41">
        <v>73</v>
      </c>
      <c r="AF41">
        <v>37</v>
      </c>
      <c r="AG41">
        <v>9.66</v>
      </c>
      <c r="AH41">
        <v>45</v>
      </c>
      <c r="AI41">
        <v>45</v>
      </c>
      <c r="AJ41">
        <v>23.17</v>
      </c>
      <c r="AK41">
        <v>151</v>
      </c>
      <c r="AL41">
        <v>64</v>
      </c>
    </row>
    <row r="42" spans="1:38">
      <c r="A42" t="s">
        <v>84</v>
      </c>
      <c r="B42" s="34">
        <v>130.63</v>
      </c>
      <c r="C42" s="34">
        <v>76.55</v>
      </c>
      <c r="D42" s="93">
        <f t="shared" si="0"/>
        <v>95.75</v>
      </c>
      <c r="E42" s="34">
        <v>0</v>
      </c>
      <c r="F42" s="34"/>
      <c r="G42" s="34"/>
      <c r="H42" s="34"/>
      <c r="I42" s="34"/>
      <c r="J42" s="37">
        <v>12.37</v>
      </c>
      <c r="K42" s="37">
        <v>12.37</v>
      </c>
      <c r="L42" s="37">
        <v>12.67</v>
      </c>
      <c r="M42">
        <v>57.91</v>
      </c>
      <c r="N42">
        <v>134.01</v>
      </c>
      <c r="O42">
        <v>89.32</v>
      </c>
      <c r="P42">
        <v>1.55</v>
      </c>
      <c r="Q42">
        <v>6.61</v>
      </c>
      <c r="R42" s="93">
        <v>31.92</v>
      </c>
      <c r="S42" s="93">
        <v>31.91</v>
      </c>
      <c r="T42" s="93">
        <v>31.92</v>
      </c>
      <c r="U42">
        <v>2</v>
      </c>
      <c r="V42">
        <v>123.471952</v>
      </c>
      <c r="W42">
        <v>1.62</v>
      </c>
      <c r="X42">
        <v>71</v>
      </c>
      <c r="Y42">
        <v>23.66</v>
      </c>
      <c r="Z42">
        <v>23.67</v>
      </c>
      <c r="AA42">
        <v>204.55</v>
      </c>
      <c r="AB42">
        <v>40.909999999999997</v>
      </c>
      <c r="AC42">
        <v>73.53</v>
      </c>
      <c r="AD42">
        <v>39.5</v>
      </c>
      <c r="AE42">
        <v>79</v>
      </c>
      <c r="AF42">
        <v>39</v>
      </c>
      <c r="AG42">
        <v>9.66</v>
      </c>
      <c r="AH42">
        <v>41.67</v>
      </c>
      <c r="AI42">
        <v>41.67</v>
      </c>
      <c r="AJ42">
        <v>23.17</v>
      </c>
      <c r="AK42">
        <v>165</v>
      </c>
      <c r="AL42">
        <v>70</v>
      </c>
    </row>
    <row r="43" spans="1:38">
      <c r="A43" t="s">
        <v>85</v>
      </c>
      <c r="B43" s="34">
        <v>130.63</v>
      </c>
      <c r="C43" s="34">
        <v>76.55</v>
      </c>
      <c r="D43" s="93">
        <f t="shared" si="0"/>
        <v>95.75</v>
      </c>
      <c r="E43" s="34">
        <v>0</v>
      </c>
      <c r="F43" s="34"/>
      <c r="G43" s="34"/>
      <c r="H43" s="34"/>
      <c r="I43" s="34"/>
      <c r="J43" s="37">
        <v>13.35</v>
      </c>
      <c r="K43" s="37">
        <v>13.35</v>
      </c>
      <c r="L43" s="37">
        <v>13.69</v>
      </c>
      <c r="M43">
        <v>57.91</v>
      </c>
      <c r="N43">
        <v>134.01</v>
      </c>
      <c r="O43">
        <v>89.32</v>
      </c>
      <c r="P43">
        <v>1.55</v>
      </c>
      <c r="Q43">
        <v>6.01</v>
      </c>
      <c r="R43" s="93">
        <v>31.92</v>
      </c>
      <c r="S43" s="93">
        <v>31.91</v>
      </c>
      <c r="T43" s="93">
        <v>31.92</v>
      </c>
      <c r="U43">
        <v>2</v>
      </c>
      <c r="V43">
        <v>129.790616</v>
      </c>
      <c r="W43">
        <v>1.62</v>
      </c>
      <c r="X43">
        <v>37.5</v>
      </c>
      <c r="Y43">
        <v>12.5</v>
      </c>
      <c r="Z43">
        <v>12.5</v>
      </c>
      <c r="AA43">
        <v>219.94</v>
      </c>
      <c r="AB43">
        <v>43.99</v>
      </c>
      <c r="AC43">
        <v>79</v>
      </c>
      <c r="AD43">
        <v>41.1</v>
      </c>
      <c r="AE43">
        <v>83</v>
      </c>
      <c r="AF43">
        <v>42</v>
      </c>
      <c r="AG43">
        <v>11.34</v>
      </c>
      <c r="AH43">
        <v>33.33</v>
      </c>
      <c r="AI43">
        <v>33.33</v>
      </c>
      <c r="AJ43">
        <v>23.17</v>
      </c>
      <c r="AK43">
        <v>168</v>
      </c>
      <c r="AL43">
        <v>72</v>
      </c>
    </row>
    <row r="44" spans="1:38">
      <c r="A44" t="s">
        <v>86</v>
      </c>
      <c r="B44" s="34">
        <v>130.63</v>
      </c>
      <c r="C44" s="34">
        <v>76.55</v>
      </c>
      <c r="D44" s="93">
        <f t="shared" si="0"/>
        <v>95.75</v>
      </c>
      <c r="E44" s="34">
        <v>0</v>
      </c>
      <c r="F44" s="34"/>
      <c r="G44" s="34"/>
      <c r="H44" s="34"/>
      <c r="I44" s="34"/>
      <c r="J44" s="37">
        <v>14.18</v>
      </c>
      <c r="K44" s="37">
        <v>14.18</v>
      </c>
      <c r="L44" s="37">
        <v>14.54</v>
      </c>
      <c r="M44">
        <v>57.91</v>
      </c>
      <c r="N44">
        <v>134.01</v>
      </c>
      <c r="O44">
        <v>72.41</v>
      </c>
      <c r="P44">
        <v>1.79</v>
      </c>
      <c r="Q44">
        <v>6.01</v>
      </c>
      <c r="R44" s="93">
        <v>31.92</v>
      </c>
      <c r="S44" s="93">
        <v>31.91</v>
      </c>
      <c r="T44" s="93">
        <v>31.92</v>
      </c>
      <c r="U44">
        <v>2</v>
      </c>
      <c r="V44">
        <v>135.05779200000001</v>
      </c>
      <c r="W44">
        <v>1.62</v>
      </c>
      <c r="X44">
        <v>37.5</v>
      </c>
      <c r="Y44">
        <v>12.5</v>
      </c>
      <c r="Z44">
        <v>12.5</v>
      </c>
      <c r="AA44">
        <v>230.83</v>
      </c>
      <c r="AB44">
        <v>46.16</v>
      </c>
      <c r="AC44">
        <v>83.78</v>
      </c>
      <c r="AD44">
        <v>43.2</v>
      </c>
      <c r="AE44">
        <v>88</v>
      </c>
      <c r="AF44">
        <v>44</v>
      </c>
      <c r="AG44">
        <v>11.34</v>
      </c>
      <c r="AH44">
        <v>31.67</v>
      </c>
      <c r="AI44">
        <v>31.67</v>
      </c>
      <c r="AJ44">
        <v>23.17</v>
      </c>
      <c r="AK44">
        <v>179</v>
      </c>
      <c r="AL44">
        <v>76</v>
      </c>
    </row>
    <row r="45" spans="1:38">
      <c r="A45" t="s">
        <v>87</v>
      </c>
      <c r="B45" s="34">
        <v>130.63</v>
      </c>
      <c r="C45" s="34">
        <v>76.55</v>
      </c>
      <c r="D45" s="93">
        <f t="shared" si="0"/>
        <v>95.75</v>
      </c>
      <c r="E45" s="34">
        <v>0</v>
      </c>
      <c r="F45" s="34"/>
      <c r="G45" s="34"/>
      <c r="H45" s="34"/>
      <c r="I45" s="34"/>
      <c r="J45" s="37">
        <v>14.92</v>
      </c>
      <c r="K45" s="37">
        <v>14.92</v>
      </c>
      <c r="L45" s="37">
        <v>15.29</v>
      </c>
      <c r="M45">
        <v>57.91</v>
      </c>
      <c r="N45">
        <v>134.01</v>
      </c>
      <c r="O45">
        <v>72.41</v>
      </c>
      <c r="P45">
        <v>1.79</v>
      </c>
      <c r="Q45">
        <v>6.01</v>
      </c>
      <c r="R45" s="93">
        <v>31.92</v>
      </c>
      <c r="S45" s="93">
        <v>31.91</v>
      </c>
      <c r="T45" s="93">
        <v>31.92</v>
      </c>
      <c r="U45">
        <v>2</v>
      </c>
      <c r="V45">
        <v>139.43899200000001</v>
      </c>
      <c r="W45">
        <v>1.62</v>
      </c>
      <c r="X45">
        <v>37.5</v>
      </c>
      <c r="Y45">
        <v>12.5</v>
      </c>
      <c r="Z45">
        <v>12.5</v>
      </c>
      <c r="AA45">
        <v>233.33</v>
      </c>
      <c r="AB45">
        <v>46.67</v>
      </c>
      <c r="AC45">
        <v>87.98</v>
      </c>
      <c r="AD45">
        <v>43.3</v>
      </c>
      <c r="AE45">
        <v>92</v>
      </c>
      <c r="AF45">
        <v>46</v>
      </c>
      <c r="AG45">
        <v>11</v>
      </c>
      <c r="AH45">
        <v>30</v>
      </c>
      <c r="AI45">
        <v>30</v>
      </c>
      <c r="AJ45">
        <v>23.17</v>
      </c>
      <c r="AK45">
        <v>189</v>
      </c>
      <c r="AL45">
        <v>81</v>
      </c>
    </row>
    <row r="46" spans="1:38">
      <c r="A46" t="s">
        <v>88</v>
      </c>
      <c r="B46" s="34">
        <v>130.63</v>
      </c>
      <c r="C46" s="34">
        <v>76.55</v>
      </c>
      <c r="D46" s="93">
        <f t="shared" si="0"/>
        <v>95.649999999999991</v>
      </c>
      <c r="E46" s="34">
        <v>0</v>
      </c>
      <c r="F46" s="34"/>
      <c r="G46" s="34"/>
      <c r="H46" s="34"/>
      <c r="I46" s="34"/>
      <c r="J46" s="37">
        <v>15.67</v>
      </c>
      <c r="K46" s="37">
        <v>15.67</v>
      </c>
      <c r="L46" s="37">
        <v>16.059999999999999</v>
      </c>
      <c r="M46">
        <v>57.91</v>
      </c>
      <c r="N46">
        <v>134.01</v>
      </c>
      <c r="O46">
        <v>53.1</v>
      </c>
      <c r="P46">
        <v>1.79</v>
      </c>
      <c r="Q46">
        <v>6.01</v>
      </c>
      <c r="R46" s="93">
        <v>31.88</v>
      </c>
      <c r="S46" s="93">
        <v>31.89</v>
      </c>
      <c r="T46" s="93">
        <v>31.88</v>
      </c>
      <c r="U46">
        <v>2</v>
      </c>
      <c r="V46">
        <v>143.48916800000001</v>
      </c>
      <c r="W46">
        <v>1.62</v>
      </c>
      <c r="X46">
        <v>37.5</v>
      </c>
      <c r="Y46">
        <v>12.5</v>
      </c>
      <c r="Z46">
        <v>12.5</v>
      </c>
      <c r="AA46">
        <v>233.33</v>
      </c>
      <c r="AB46">
        <v>46.67</v>
      </c>
      <c r="AC46">
        <v>91.39</v>
      </c>
      <c r="AD46">
        <v>45</v>
      </c>
      <c r="AE46">
        <v>95</v>
      </c>
      <c r="AF46">
        <v>47</v>
      </c>
      <c r="AG46">
        <v>11</v>
      </c>
      <c r="AH46">
        <v>26.67</v>
      </c>
      <c r="AI46">
        <v>26.67</v>
      </c>
      <c r="AJ46">
        <v>23.17</v>
      </c>
      <c r="AK46">
        <v>193</v>
      </c>
      <c r="AL46">
        <v>82</v>
      </c>
    </row>
    <row r="47" spans="1:38">
      <c r="A47" t="s">
        <v>89</v>
      </c>
      <c r="B47" s="34">
        <v>112.92</v>
      </c>
      <c r="C47" s="34">
        <v>76.55</v>
      </c>
      <c r="D47" s="93">
        <f t="shared" si="0"/>
        <v>95.649999999999991</v>
      </c>
      <c r="E47" s="34">
        <v>0</v>
      </c>
      <c r="F47" s="34"/>
      <c r="G47" s="34"/>
      <c r="H47" s="34"/>
      <c r="I47" s="34"/>
      <c r="J47" s="37">
        <v>16.260000000000002</v>
      </c>
      <c r="K47" s="37">
        <v>16.260000000000002</v>
      </c>
      <c r="L47" s="37">
        <v>16.670000000000002</v>
      </c>
      <c r="M47">
        <v>57.91</v>
      </c>
      <c r="N47">
        <v>134.01</v>
      </c>
      <c r="O47">
        <v>53.1</v>
      </c>
      <c r="P47">
        <v>1.79</v>
      </c>
      <c r="Q47">
        <v>6.01</v>
      </c>
      <c r="R47" s="93">
        <v>31.88</v>
      </c>
      <c r="S47" s="93">
        <v>31.89</v>
      </c>
      <c r="T47" s="93">
        <v>31.88</v>
      </c>
      <c r="U47">
        <v>2.08</v>
      </c>
      <c r="V47">
        <v>146.517064</v>
      </c>
      <c r="W47">
        <v>1.62</v>
      </c>
      <c r="X47">
        <v>35</v>
      </c>
      <c r="Y47">
        <v>11.66</v>
      </c>
      <c r="Z47">
        <v>11.67</v>
      </c>
      <c r="AA47">
        <v>233.33</v>
      </c>
      <c r="AB47">
        <v>46.67</v>
      </c>
      <c r="AC47">
        <v>92.31</v>
      </c>
      <c r="AD47">
        <v>46</v>
      </c>
      <c r="AE47">
        <v>95</v>
      </c>
      <c r="AF47">
        <v>47</v>
      </c>
      <c r="AG47">
        <v>7.66</v>
      </c>
      <c r="AH47">
        <v>23.33</v>
      </c>
      <c r="AI47">
        <v>23.33</v>
      </c>
      <c r="AJ47">
        <v>23.17</v>
      </c>
      <c r="AK47">
        <v>193</v>
      </c>
      <c r="AL47">
        <v>82</v>
      </c>
    </row>
    <row r="48" spans="1:38">
      <c r="A48" t="s">
        <v>90</v>
      </c>
      <c r="B48" s="34">
        <v>112.92</v>
      </c>
      <c r="C48" s="34">
        <v>76.55</v>
      </c>
      <c r="D48" s="93">
        <f t="shared" si="0"/>
        <v>95.649999999999991</v>
      </c>
      <c r="E48" s="34">
        <v>0</v>
      </c>
      <c r="F48" s="34"/>
      <c r="G48" s="34"/>
      <c r="H48" s="34"/>
      <c r="I48" s="34"/>
      <c r="J48" s="37">
        <v>16.809999999999999</v>
      </c>
      <c r="K48" s="37">
        <v>16.809999999999999</v>
      </c>
      <c r="L48" s="37">
        <v>17.23</v>
      </c>
      <c r="M48">
        <v>57.91</v>
      </c>
      <c r="N48">
        <v>134.01</v>
      </c>
      <c r="O48">
        <v>53.1</v>
      </c>
      <c r="P48">
        <v>1.79</v>
      </c>
      <c r="Q48">
        <v>6.01</v>
      </c>
      <c r="R48" s="93">
        <v>31.88</v>
      </c>
      <c r="S48" s="93">
        <v>31.89</v>
      </c>
      <c r="T48" s="93">
        <v>31.88</v>
      </c>
      <c r="U48">
        <v>2.08</v>
      </c>
      <c r="V48">
        <v>149.233408</v>
      </c>
      <c r="W48">
        <v>1.62</v>
      </c>
      <c r="X48">
        <v>34</v>
      </c>
      <c r="Y48">
        <v>11.34</v>
      </c>
      <c r="Z48">
        <v>11.33</v>
      </c>
      <c r="AA48">
        <v>233.33</v>
      </c>
      <c r="AB48">
        <v>46.67</v>
      </c>
      <c r="AC48">
        <v>92.92</v>
      </c>
      <c r="AD48">
        <v>46</v>
      </c>
      <c r="AE48">
        <v>95</v>
      </c>
      <c r="AF48">
        <v>47</v>
      </c>
      <c r="AG48">
        <v>8</v>
      </c>
      <c r="AH48">
        <v>24</v>
      </c>
      <c r="AI48">
        <v>24</v>
      </c>
      <c r="AJ48">
        <v>23.17</v>
      </c>
      <c r="AK48">
        <v>193</v>
      </c>
      <c r="AL48">
        <v>82</v>
      </c>
    </row>
    <row r="49" spans="1:38">
      <c r="A49" t="s">
        <v>91</v>
      </c>
      <c r="B49" s="34">
        <v>112.92</v>
      </c>
      <c r="C49" s="34">
        <v>76.55</v>
      </c>
      <c r="D49" s="93">
        <f t="shared" si="0"/>
        <v>95.649999999999991</v>
      </c>
      <c r="E49" s="34">
        <v>0</v>
      </c>
      <c r="F49" s="34"/>
      <c r="G49" s="34"/>
      <c r="H49" s="34"/>
      <c r="I49" s="34"/>
      <c r="J49" s="37">
        <v>16.809999999999999</v>
      </c>
      <c r="K49" s="37">
        <v>16.809999999999999</v>
      </c>
      <c r="L49" s="37">
        <v>17.23</v>
      </c>
      <c r="M49">
        <v>57.91</v>
      </c>
      <c r="N49">
        <v>134.01</v>
      </c>
      <c r="O49">
        <v>53.1</v>
      </c>
      <c r="P49">
        <v>1.79</v>
      </c>
      <c r="Q49">
        <v>6.01</v>
      </c>
      <c r="R49" s="93">
        <v>31.88</v>
      </c>
      <c r="S49" s="93">
        <v>31.89</v>
      </c>
      <c r="T49" s="93">
        <v>31.88</v>
      </c>
      <c r="U49">
        <v>2.08</v>
      </c>
      <c r="V49">
        <v>150.67433600000001</v>
      </c>
      <c r="W49">
        <v>1.62</v>
      </c>
      <c r="X49">
        <v>34</v>
      </c>
      <c r="Y49">
        <v>11.34</v>
      </c>
      <c r="Z49">
        <v>11.33</v>
      </c>
      <c r="AA49">
        <v>233.33</v>
      </c>
      <c r="AB49">
        <v>46.67</v>
      </c>
      <c r="AC49">
        <v>92.92</v>
      </c>
      <c r="AD49">
        <v>46.5</v>
      </c>
      <c r="AE49">
        <v>95</v>
      </c>
      <c r="AF49">
        <v>47</v>
      </c>
      <c r="AG49">
        <v>8.34</v>
      </c>
      <c r="AH49">
        <v>31.67</v>
      </c>
      <c r="AI49">
        <v>31.67</v>
      </c>
      <c r="AJ49">
        <v>23.17</v>
      </c>
      <c r="AK49">
        <v>193</v>
      </c>
      <c r="AL49">
        <v>82</v>
      </c>
    </row>
    <row r="50" spans="1:38">
      <c r="A50" t="s">
        <v>92</v>
      </c>
      <c r="B50" s="34">
        <v>112.92</v>
      </c>
      <c r="C50" s="34">
        <v>76.55</v>
      </c>
      <c r="D50" s="93">
        <f t="shared" si="0"/>
        <v>95.649999999999991</v>
      </c>
      <c r="E50" s="34">
        <v>0</v>
      </c>
      <c r="F50" s="34"/>
      <c r="G50" s="34"/>
      <c r="H50" s="34"/>
      <c r="I50" s="34"/>
      <c r="J50" s="37">
        <v>16.809999999999999</v>
      </c>
      <c r="K50" s="37">
        <v>16.809999999999999</v>
      </c>
      <c r="L50" s="37">
        <v>17.23</v>
      </c>
      <c r="M50">
        <v>57.91</v>
      </c>
      <c r="N50">
        <v>134.01</v>
      </c>
      <c r="O50">
        <v>53.1</v>
      </c>
      <c r="P50">
        <v>1.79</v>
      </c>
      <c r="Q50">
        <v>6.01</v>
      </c>
      <c r="R50" s="93">
        <v>31.88</v>
      </c>
      <c r="S50" s="93">
        <v>31.89</v>
      </c>
      <c r="T50" s="93">
        <v>31.88</v>
      </c>
      <c r="U50">
        <v>2.08</v>
      </c>
      <c r="V50">
        <v>151.229288</v>
      </c>
      <c r="W50">
        <v>1.62</v>
      </c>
      <c r="X50">
        <v>34</v>
      </c>
      <c r="Y50">
        <v>11.34</v>
      </c>
      <c r="Z50">
        <v>11.33</v>
      </c>
      <c r="AA50">
        <v>233.33</v>
      </c>
      <c r="AB50">
        <v>46.67</v>
      </c>
      <c r="AC50">
        <v>92.92</v>
      </c>
      <c r="AD50">
        <v>46.5</v>
      </c>
      <c r="AE50">
        <v>95</v>
      </c>
      <c r="AF50">
        <v>47</v>
      </c>
      <c r="AG50">
        <v>8.34</v>
      </c>
      <c r="AH50">
        <v>31.33</v>
      </c>
      <c r="AI50">
        <v>31.33</v>
      </c>
      <c r="AJ50">
        <v>23.17</v>
      </c>
      <c r="AK50">
        <v>193</v>
      </c>
      <c r="AL50">
        <v>82</v>
      </c>
    </row>
    <row r="51" spans="1:38">
      <c r="A51" t="s">
        <v>93</v>
      </c>
      <c r="B51" s="34">
        <v>112.92</v>
      </c>
      <c r="C51" s="34">
        <v>76.55</v>
      </c>
      <c r="D51" s="93">
        <f t="shared" si="0"/>
        <v>95.649999999999991</v>
      </c>
      <c r="E51" s="34">
        <v>0</v>
      </c>
      <c r="F51" s="34"/>
      <c r="G51" s="34"/>
      <c r="H51" s="34"/>
      <c r="I51" s="34"/>
      <c r="J51" s="37">
        <v>16.809999999999999</v>
      </c>
      <c r="K51" s="37">
        <v>16.809999999999999</v>
      </c>
      <c r="L51" s="37">
        <v>17.23</v>
      </c>
      <c r="M51">
        <v>57.91</v>
      </c>
      <c r="N51">
        <v>134.01</v>
      </c>
      <c r="O51">
        <v>53.1</v>
      </c>
      <c r="P51">
        <v>1.79</v>
      </c>
      <c r="Q51">
        <v>6.01</v>
      </c>
      <c r="R51" s="93">
        <v>31.88</v>
      </c>
      <c r="S51" s="93">
        <v>31.89</v>
      </c>
      <c r="T51" s="93">
        <v>31.88</v>
      </c>
      <c r="U51">
        <v>2.38</v>
      </c>
      <c r="V51">
        <v>150.791168</v>
      </c>
      <c r="W51">
        <v>1.67</v>
      </c>
      <c r="X51">
        <v>35</v>
      </c>
      <c r="Y51">
        <v>11.66</v>
      </c>
      <c r="Z51">
        <v>11.67</v>
      </c>
      <c r="AA51">
        <v>233.33</v>
      </c>
      <c r="AB51">
        <v>46.67</v>
      </c>
      <c r="AC51">
        <v>92.92</v>
      </c>
      <c r="AD51">
        <v>46.5</v>
      </c>
      <c r="AE51">
        <v>95</v>
      </c>
      <c r="AF51">
        <v>47</v>
      </c>
      <c r="AG51">
        <v>8.34</v>
      </c>
      <c r="AH51">
        <v>31</v>
      </c>
      <c r="AI51">
        <v>31</v>
      </c>
      <c r="AJ51">
        <v>24.14</v>
      </c>
      <c r="AK51">
        <v>196</v>
      </c>
      <c r="AL51">
        <v>84</v>
      </c>
    </row>
    <row r="52" spans="1:38">
      <c r="A52" t="s">
        <v>94</v>
      </c>
      <c r="B52" s="34">
        <v>112.92</v>
      </c>
      <c r="C52" s="34">
        <v>76.55</v>
      </c>
      <c r="D52" s="93">
        <f t="shared" si="0"/>
        <v>95.649999999999991</v>
      </c>
      <c r="E52" s="34">
        <v>0</v>
      </c>
      <c r="F52" s="34"/>
      <c r="G52" s="34"/>
      <c r="H52" s="34"/>
      <c r="I52" s="34"/>
      <c r="J52" s="37">
        <v>16.809999999999999</v>
      </c>
      <c r="K52" s="37">
        <v>16.809999999999999</v>
      </c>
      <c r="L52" s="37">
        <v>17.23</v>
      </c>
      <c r="M52">
        <v>47.31</v>
      </c>
      <c r="N52">
        <v>134.01</v>
      </c>
      <c r="O52">
        <v>53.1</v>
      </c>
      <c r="P52">
        <v>1.79</v>
      </c>
      <c r="Q52">
        <v>6.01</v>
      </c>
      <c r="R52" s="93">
        <v>31.88</v>
      </c>
      <c r="S52" s="93">
        <v>31.89</v>
      </c>
      <c r="T52" s="93">
        <v>31.88</v>
      </c>
      <c r="U52">
        <v>2.38</v>
      </c>
      <c r="V52">
        <v>150.56724</v>
      </c>
      <c r="W52">
        <v>1.67</v>
      </c>
      <c r="X52">
        <v>36</v>
      </c>
      <c r="Y52">
        <v>12</v>
      </c>
      <c r="Z52">
        <v>12</v>
      </c>
      <c r="AA52">
        <v>233.33</v>
      </c>
      <c r="AB52">
        <v>46.67</v>
      </c>
      <c r="AC52">
        <v>92.92</v>
      </c>
      <c r="AD52">
        <v>46.5</v>
      </c>
      <c r="AE52">
        <v>95</v>
      </c>
      <c r="AF52">
        <v>47</v>
      </c>
      <c r="AG52">
        <v>8.34</v>
      </c>
      <c r="AH52">
        <v>30.67</v>
      </c>
      <c r="AI52">
        <v>30.67</v>
      </c>
      <c r="AJ52">
        <v>24.14</v>
      </c>
      <c r="AK52">
        <v>196</v>
      </c>
      <c r="AL52">
        <v>84</v>
      </c>
    </row>
    <row r="53" spans="1:38">
      <c r="A53" t="s">
        <v>95</v>
      </c>
      <c r="B53" s="34">
        <v>112.92</v>
      </c>
      <c r="C53" s="34">
        <v>76.55</v>
      </c>
      <c r="D53" s="93">
        <f t="shared" si="0"/>
        <v>95.649999999999991</v>
      </c>
      <c r="E53" s="34">
        <v>0</v>
      </c>
      <c r="F53" s="34"/>
      <c r="G53" s="34"/>
      <c r="H53" s="34"/>
      <c r="I53" s="34"/>
      <c r="J53" s="37">
        <v>16.809999999999999</v>
      </c>
      <c r="K53" s="37">
        <v>16.809999999999999</v>
      </c>
      <c r="L53" s="37">
        <v>17.23</v>
      </c>
      <c r="M53">
        <v>33.119999999999997</v>
      </c>
      <c r="N53">
        <v>134.01</v>
      </c>
      <c r="O53">
        <v>53.1</v>
      </c>
      <c r="P53">
        <v>2.17</v>
      </c>
      <c r="Q53">
        <v>6.21</v>
      </c>
      <c r="R53" s="93">
        <v>31.88</v>
      </c>
      <c r="S53" s="93">
        <v>31.89</v>
      </c>
      <c r="T53" s="93">
        <v>31.88</v>
      </c>
      <c r="U53">
        <v>2.38</v>
      </c>
      <c r="V53">
        <v>149.43786399999999</v>
      </c>
      <c r="W53">
        <v>1.85</v>
      </c>
      <c r="X53">
        <v>29.5</v>
      </c>
      <c r="Y53">
        <v>9.84</v>
      </c>
      <c r="Z53">
        <v>9.83</v>
      </c>
      <c r="AA53">
        <v>233.33</v>
      </c>
      <c r="AB53">
        <v>46.67</v>
      </c>
      <c r="AC53">
        <v>92.92</v>
      </c>
      <c r="AD53">
        <v>45.7</v>
      </c>
      <c r="AE53">
        <v>95</v>
      </c>
      <c r="AF53">
        <v>47</v>
      </c>
      <c r="AG53">
        <v>8.34</v>
      </c>
      <c r="AH53">
        <v>30</v>
      </c>
      <c r="AI53">
        <v>30</v>
      </c>
      <c r="AJ53">
        <v>24.14</v>
      </c>
      <c r="AK53">
        <v>196</v>
      </c>
      <c r="AL53">
        <v>84</v>
      </c>
    </row>
    <row r="54" spans="1:38">
      <c r="A54" t="s">
        <v>96</v>
      </c>
      <c r="B54" s="34">
        <v>94.73</v>
      </c>
      <c r="C54" s="34">
        <v>52.42</v>
      </c>
      <c r="D54" s="93">
        <f t="shared" si="0"/>
        <v>95.649999999999991</v>
      </c>
      <c r="E54" s="34">
        <v>0</v>
      </c>
      <c r="F54" s="34"/>
      <c r="G54" s="34"/>
      <c r="H54" s="34"/>
      <c r="I54" s="34"/>
      <c r="J54" s="37">
        <v>16.809999999999999</v>
      </c>
      <c r="K54" s="37">
        <v>16.809999999999999</v>
      </c>
      <c r="L54" s="37">
        <v>17.23</v>
      </c>
      <c r="M54">
        <v>33.119999999999997</v>
      </c>
      <c r="N54">
        <v>134.01</v>
      </c>
      <c r="O54">
        <v>53.1</v>
      </c>
      <c r="P54">
        <v>2.17</v>
      </c>
      <c r="Q54">
        <v>6.41</v>
      </c>
      <c r="R54" s="93">
        <v>31.88</v>
      </c>
      <c r="S54" s="93">
        <v>31.89</v>
      </c>
      <c r="T54" s="93">
        <v>31.88</v>
      </c>
      <c r="U54">
        <v>2.38</v>
      </c>
      <c r="V54">
        <v>148.19165599999999</v>
      </c>
      <c r="W54">
        <v>1.85</v>
      </c>
      <c r="X54">
        <v>30</v>
      </c>
      <c r="Y54">
        <v>10</v>
      </c>
      <c r="Z54">
        <v>10</v>
      </c>
      <c r="AA54">
        <v>233.33</v>
      </c>
      <c r="AB54">
        <v>46.67</v>
      </c>
      <c r="AC54">
        <v>92.86</v>
      </c>
      <c r="AD54">
        <v>45.7</v>
      </c>
      <c r="AE54">
        <v>95</v>
      </c>
      <c r="AF54">
        <v>47</v>
      </c>
      <c r="AG54">
        <v>8.34</v>
      </c>
      <c r="AH54">
        <v>30</v>
      </c>
      <c r="AI54">
        <v>30</v>
      </c>
      <c r="AJ54">
        <v>24.14</v>
      </c>
      <c r="AK54">
        <v>196</v>
      </c>
      <c r="AL54">
        <v>84</v>
      </c>
    </row>
    <row r="55" spans="1:38">
      <c r="A55" t="s">
        <v>97</v>
      </c>
      <c r="B55" s="34">
        <v>70.599999999999994</v>
      </c>
      <c r="C55" s="34">
        <v>33.79</v>
      </c>
      <c r="D55" s="93">
        <f t="shared" si="0"/>
        <v>95.649999999999991</v>
      </c>
      <c r="E55" s="34">
        <v>0</v>
      </c>
      <c r="F55" s="34"/>
      <c r="G55" s="34"/>
      <c r="H55" s="34"/>
      <c r="I55" s="34"/>
      <c r="J55" s="37">
        <v>16.809999999999999</v>
      </c>
      <c r="K55" s="37">
        <v>16.809999999999999</v>
      </c>
      <c r="L55" s="37">
        <v>17.23</v>
      </c>
      <c r="M55">
        <v>33.119999999999997</v>
      </c>
      <c r="N55">
        <v>113.93</v>
      </c>
      <c r="O55">
        <v>53.1</v>
      </c>
      <c r="P55">
        <v>2.17</v>
      </c>
      <c r="Q55">
        <v>6.41</v>
      </c>
      <c r="R55" s="93">
        <v>31.88</v>
      </c>
      <c r="S55" s="93">
        <v>31.89</v>
      </c>
      <c r="T55" s="93">
        <v>31.88</v>
      </c>
      <c r="U55">
        <v>2.46</v>
      </c>
      <c r="V55">
        <v>147.49066400000001</v>
      </c>
      <c r="W55">
        <v>1.85</v>
      </c>
      <c r="X55">
        <v>31</v>
      </c>
      <c r="Y55">
        <v>10.34</v>
      </c>
      <c r="Z55">
        <v>10.33</v>
      </c>
      <c r="AA55">
        <v>233.33</v>
      </c>
      <c r="AB55">
        <v>46.67</v>
      </c>
      <c r="AC55">
        <v>93.08</v>
      </c>
      <c r="AD55">
        <v>45.7</v>
      </c>
      <c r="AE55">
        <v>95</v>
      </c>
      <c r="AF55">
        <v>47</v>
      </c>
      <c r="AG55">
        <v>8.66</v>
      </c>
      <c r="AH55">
        <v>31.67</v>
      </c>
      <c r="AI55">
        <v>31.67</v>
      </c>
      <c r="AJ55">
        <v>24.14</v>
      </c>
      <c r="AK55">
        <v>203</v>
      </c>
      <c r="AL55">
        <v>87</v>
      </c>
    </row>
    <row r="56" spans="1:38">
      <c r="A56" t="s">
        <v>98</v>
      </c>
      <c r="B56" s="34">
        <v>64.69</v>
      </c>
      <c r="C56" s="34">
        <v>33.79</v>
      </c>
      <c r="D56" s="93">
        <f t="shared" si="0"/>
        <v>95.649999999999991</v>
      </c>
      <c r="E56" s="34">
        <v>0</v>
      </c>
      <c r="F56" s="34"/>
      <c r="G56" s="34"/>
      <c r="H56" s="34"/>
      <c r="I56" s="34"/>
      <c r="J56" s="37">
        <v>16.809999999999999</v>
      </c>
      <c r="K56" s="37">
        <v>16.809999999999999</v>
      </c>
      <c r="L56" s="37">
        <v>17.23</v>
      </c>
      <c r="M56">
        <v>33.119999999999997</v>
      </c>
      <c r="N56">
        <v>94.62</v>
      </c>
      <c r="O56">
        <v>53.1</v>
      </c>
      <c r="P56">
        <v>2.17</v>
      </c>
      <c r="Q56">
        <v>6.61</v>
      </c>
      <c r="R56" s="93">
        <v>31.88</v>
      </c>
      <c r="S56" s="93">
        <v>31.89</v>
      </c>
      <c r="T56" s="93">
        <v>31.88</v>
      </c>
      <c r="U56">
        <v>2.46</v>
      </c>
      <c r="V56">
        <v>146.40023199999999</v>
      </c>
      <c r="W56">
        <v>1.85</v>
      </c>
      <c r="X56">
        <v>32.5</v>
      </c>
      <c r="Y56">
        <v>10.84</v>
      </c>
      <c r="Z56">
        <v>10.83</v>
      </c>
      <c r="AA56">
        <v>233.33</v>
      </c>
      <c r="AB56">
        <v>46.67</v>
      </c>
      <c r="AC56">
        <v>92.71</v>
      </c>
      <c r="AD56">
        <v>45.7</v>
      </c>
      <c r="AE56">
        <v>95</v>
      </c>
      <c r="AF56">
        <v>47</v>
      </c>
      <c r="AG56">
        <v>9</v>
      </c>
      <c r="AH56">
        <v>33</v>
      </c>
      <c r="AI56">
        <v>33</v>
      </c>
      <c r="AJ56">
        <v>24.14</v>
      </c>
      <c r="AK56">
        <v>203</v>
      </c>
      <c r="AL56">
        <v>87</v>
      </c>
    </row>
    <row r="57" spans="1:38">
      <c r="A57" t="s">
        <v>99</v>
      </c>
      <c r="B57" s="34">
        <v>84.81</v>
      </c>
      <c r="C57" s="34">
        <v>33.29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16.809999999999999</v>
      </c>
      <c r="K57" s="37">
        <v>16.809999999999999</v>
      </c>
      <c r="L57" s="37">
        <v>17.23</v>
      </c>
      <c r="M57">
        <v>33.119999999999997</v>
      </c>
      <c r="N57">
        <v>113.93</v>
      </c>
      <c r="O57">
        <v>53.1</v>
      </c>
      <c r="P57">
        <v>2.33</v>
      </c>
      <c r="Q57">
        <v>6.81</v>
      </c>
      <c r="R57" s="93">
        <v>32.22</v>
      </c>
      <c r="S57" s="93">
        <v>32.21</v>
      </c>
      <c r="T57" s="93">
        <v>32.22</v>
      </c>
      <c r="U57">
        <v>2.46</v>
      </c>
      <c r="V57">
        <v>144.97877600000001</v>
      </c>
      <c r="W57">
        <v>1.85</v>
      </c>
      <c r="X57">
        <v>34</v>
      </c>
      <c r="Y57">
        <v>11.34</v>
      </c>
      <c r="Z57">
        <v>11.33</v>
      </c>
      <c r="AA57">
        <v>233.33</v>
      </c>
      <c r="AB57">
        <v>46.67</v>
      </c>
      <c r="AC57">
        <v>92.72</v>
      </c>
      <c r="AD57">
        <v>45.7</v>
      </c>
      <c r="AE57">
        <v>95</v>
      </c>
      <c r="AF57">
        <v>47</v>
      </c>
      <c r="AG57">
        <v>9.66</v>
      </c>
      <c r="AH57">
        <v>33.67</v>
      </c>
      <c r="AI57">
        <v>33.67</v>
      </c>
      <c r="AJ57">
        <v>22.21</v>
      </c>
      <c r="AK57">
        <v>203</v>
      </c>
      <c r="AL57">
        <v>87</v>
      </c>
    </row>
    <row r="58" spans="1:38">
      <c r="A58" t="s">
        <v>100</v>
      </c>
      <c r="B58" s="34">
        <v>84.81</v>
      </c>
      <c r="C58" s="34">
        <v>33.29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16.510000000000002</v>
      </c>
      <c r="K58" s="37">
        <v>16.510000000000002</v>
      </c>
      <c r="L58" s="37">
        <v>16.920000000000002</v>
      </c>
      <c r="M58">
        <v>33.119999999999997</v>
      </c>
      <c r="N58">
        <v>134.01</v>
      </c>
      <c r="O58">
        <v>53.1</v>
      </c>
      <c r="P58">
        <v>2.33</v>
      </c>
      <c r="Q58">
        <v>6.81</v>
      </c>
      <c r="R58" s="93">
        <v>32.22</v>
      </c>
      <c r="S58" s="93">
        <v>32.21</v>
      </c>
      <c r="T58" s="93">
        <v>32.22</v>
      </c>
      <c r="U58">
        <v>2.46</v>
      </c>
      <c r="V58">
        <v>142.01903200000001</v>
      </c>
      <c r="W58">
        <v>1.85</v>
      </c>
      <c r="X58">
        <v>37.5</v>
      </c>
      <c r="Y58">
        <v>12.5</v>
      </c>
      <c r="Z58">
        <v>12.5</v>
      </c>
      <c r="AA58">
        <v>233.33</v>
      </c>
      <c r="AB58">
        <v>46.67</v>
      </c>
      <c r="AC58">
        <v>92.52</v>
      </c>
      <c r="AD58">
        <v>45.7</v>
      </c>
      <c r="AE58">
        <v>95</v>
      </c>
      <c r="AF58">
        <v>47</v>
      </c>
      <c r="AG58">
        <v>10.34</v>
      </c>
      <c r="AH58">
        <v>36</v>
      </c>
      <c r="AI58">
        <v>36</v>
      </c>
      <c r="AJ58">
        <v>22.21</v>
      </c>
      <c r="AK58">
        <v>203</v>
      </c>
      <c r="AL58">
        <v>87</v>
      </c>
    </row>
    <row r="59" spans="1:38">
      <c r="A59" t="s">
        <v>101</v>
      </c>
      <c r="B59" s="34">
        <v>84.81</v>
      </c>
      <c r="C59" s="34">
        <v>52.28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16.37</v>
      </c>
      <c r="K59" s="37">
        <v>16.37</v>
      </c>
      <c r="L59" s="37">
        <v>16.78</v>
      </c>
      <c r="M59">
        <v>33.119999999999997</v>
      </c>
      <c r="N59">
        <v>134.01</v>
      </c>
      <c r="O59">
        <v>53.1</v>
      </c>
      <c r="P59">
        <v>2.33</v>
      </c>
      <c r="Q59">
        <v>7.41</v>
      </c>
      <c r="R59" s="93">
        <v>32.22</v>
      </c>
      <c r="S59" s="93">
        <v>32.21</v>
      </c>
      <c r="T59" s="93">
        <v>32.22</v>
      </c>
      <c r="U59">
        <v>2.46</v>
      </c>
      <c r="V59">
        <v>138.075952</v>
      </c>
      <c r="W59">
        <v>1.85</v>
      </c>
      <c r="X59">
        <v>41</v>
      </c>
      <c r="Y59">
        <v>13.66</v>
      </c>
      <c r="Z59">
        <v>13.67</v>
      </c>
      <c r="AA59">
        <v>240</v>
      </c>
      <c r="AB59">
        <v>48</v>
      </c>
      <c r="AC59">
        <v>92.22</v>
      </c>
      <c r="AD59">
        <v>45</v>
      </c>
      <c r="AE59">
        <v>95</v>
      </c>
      <c r="AF59">
        <v>47</v>
      </c>
      <c r="AG59">
        <v>12.34</v>
      </c>
      <c r="AH59">
        <v>39.67</v>
      </c>
      <c r="AI59">
        <v>39.67</v>
      </c>
      <c r="AJ59">
        <v>22.21</v>
      </c>
      <c r="AK59">
        <v>203</v>
      </c>
      <c r="AL59">
        <v>87</v>
      </c>
    </row>
    <row r="60" spans="1:38">
      <c r="A60" t="s">
        <v>102</v>
      </c>
      <c r="B60" s="34">
        <v>84.81</v>
      </c>
      <c r="C60" s="34">
        <v>52.28</v>
      </c>
      <c r="D60" s="93">
        <f t="shared" si="0"/>
        <v>97.15</v>
      </c>
      <c r="E60" s="34">
        <v>0</v>
      </c>
      <c r="F60" s="34"/>
      <c r="G60" s="34"/>
      <c r="H60" s="34"/>
      <c r="I60" s="34"/>
      <c r="J60" s="37">
        <v>15.92</v>
      </c>
      <c r="K60" s="37">
        <v>15.92</v>
      </c>
      <c r="L60" s="37">
        <v>16.32</v>
      </c>
      <c r="M60">
        <v>33.119999999999997</v>
      </c>
      <c r="N60">
        <v>134.01</v>
      </c>
      <c r="O60">
        <v>53.1</v>
      </c>
      <c r="P60">
        <v>2.33</v>
      </c>
      <c r="Q60">
        <v>10.01</v>
      </c>
      <c r="R60" s="93">
        <v>32.380000000000003</v>
      </c>
      <c r="S60" s="93">
        <v>32.39</v>
      </c>
      <c r="T60" s="93">
        <v>32.380000000000003</v>
      </c>
      <c r="U60">
        <v>2.46</v>
      </c>
      <c r="V60">
        <v>133.58765600000001</v>
      </c>
      <c r="W60">
        <v>1.85</v>
      </c>
      <c r="X60">
        <v>45</v>
      </c>
      <c r="Y60">
        <v>15</v>
      </c>
      <c r="Z60">
        <v>15</v>
      </c>
      <c r="AA60">
        <v>240</v>
      </c>
      <c r="AB60">
        <v>48</v>
      </c>
      <c r="AC60">
        <v>91.75</v>
      </c>
      <c r="AD60">
        <v>44.4</v>
      </c>
      <c r="AE60">
        <v>95</v>
      </c>
      <c r="AF60">
        <v>47</v>
      </c>
      <c r="AG60">
        <v>13.66</v>
      </c>
      <c r="AH60">
        <v>43.33</v>
      </c>
      <c r="AI60">
        <v>43.33</v>
      </c>
      <c r="AJ60">
        <v>22.21</v>
      </c>
      <c r="AK60">
        <v>200</v>
      </c>
      <c r="AL60">
        <v>85</v>
      </c>
    </row>
    <row r="61" spans="1:38">
      <c r="A61" t="s">
        <v>103</v>
      </c>
      <c r="B61" s="34">
        <v>84.81</v>
      </c>
      <c r="C61" s="34">
        <v>52.28</v>
      </c>
      <c r="D61" s="93">
        <f t="shared" si="0"/>
        <v>97.15</v>
      </c>
      <c r="E61" s="34">
        <v>0</v>
      </c>
      <c r="F61" s="34"/>
      <c r="G61" s="34"/>
      <c r="H61" s="34"/>
      <c r="I61" s="34"/>
      <c r="J61" s="37">
        <v>15.31</v>
      </c>
      <c r="K61" s="37">
        <v>15.31</v>
      </c>
      <c r="L61" s="37">
        <v>15.69</v>
      </c>
      <c r="M61">
        <v>33.119999999999997</v>
      </c>
      <c r="N61">
        <v>134.01</v>
      </c>
      <c r="O61">
        <v>53.1</v>
      </c>
      <c r="P61">
        <v>2.64</v>
      </c>
      <c r="Q61">
        <v>9.81</v>
      </c>
      <c r="R61" s="93">
        <v>32.380000000000003</v>
      </c>
      <c r="S61" s="93">
        <v>32.39</v>
      </c>
      <c r="T61" s="93">
        <v>32.380000000000003</v>
      </c>
      <c r="U61">
        <v>2.46</v>
      </c>
      <c r="V61">
        <v>128.76833600000001</v>
      </c>
      <c r="W61">
        <v>1.85</v>
      </c>
      <c r="X61">
        <v>51</v>
      </c>
      <c r="Y61">
        <v>17</v>
      </c>
      <c r="Z61">
        <v>17</v>
      </c>
      <c r="AA61">
        <v>240</v>
      </c>
      <c r="AB61">
        <v>48</v>
      </c>
      <c r="AC61">
        <v>91.36</v>
      </c>
      <c r="AD61">
        <v>43.8</v>
      </c>
      <c r="AE61">
        <v>95</v>
      </c>
      <c r="AF61">
        <v>47</v>
      </c>
      <c r="AG61">
        <v>15.34</v>
      </c>
      <c r="AH61">
        <v>49.33</v>
      </c>
      <c r="AI61">
        <v>49.33</v>
      </c>
      <c r="AJ61">
        <v>22.21</v>
      </c>
      <c r="AK61">
        <v>193</v>
      </c>
      <c r="AL61">
        <v>82</v>
      </c>
    </row>
    <row r="62" spans="1:38">
      <c r="A62" t="s">
        <v>104</v>
      </c>
      <c r="B62" s="34">
        <v>84.81</v>
      </c>
      <c r="C62" s="34">
        <v>52.28</v>
      </c>
      <c r="D62" s="93">
        <f t="shared" si="0"/>
        <v>97.15</v>
      </c>
      <c r="E62" s="34">
        <v>0</v>
      </c>
      <c r="F62" s="34"/>
      <c r="G62" s="34"/>
      <c r="H62" s="34"/>
      <c r="I62" s="34"/>
      <c r="J62" s="37">
        <v>14.52</v>
      </c>
      <c r="K62" s="37">
        <v>14.52</v>
      </c>
      <c r="L62" s="37">
        <v>14.88</v>
      </c>
      <c r="M62">
        <v>57.91</v>
      </c>
      <c r="N62">
        <v>134.01</v>
      </c>
      <c r="O62">
        <v>53.1</v>
      </c>
      <c r="P62">
        <v>2.64</v>
      </c>
      <c r="Q62">
        <v>9.61</v>
      </c>
      <c r="R62" s="93">
        <v>32.380000000000003</v>
      </c>
      <c r="S62" s="93">
        <v>32.39</v>
      </c>
      <c r="T62" s="93">
        <v>32.380000000000003</v>
      </c>
      <c r="U62">
        <v>2.46</v>
      </c>
      <c r="V62">
        <v>123.238288</v>
      </c>
      <c r="W62">
        <v>1.85</v>
      </c>
      <c r="X62">
        <v>55</v>
      </c>
      <c r="Y62">
        <v>18.34</v>
      </c>
      <c r="Z62">
        <v>18.329999999999998</v>
      </c>
      <c r="AA62">
        <v>240</v>
      </c>
      <c r="AB62">
        <v>48</v>
      </c>
      <c r="AC62">
        <v>88.49</v>
      </c>
      <c r="AD62">
        <v>42.2</v>
      </c>
      <c r="AE62">
        <v>88</v>
      </c>
      <c r="AF62">
        <v>44</v>
      </c>
      <c r="AG62">
        <v>17</v>
      </c>
      <c r="AH62">
        <v>53</v>
      </c>
      <c r="AI62">
        <v>53</v>
      </c>
      <c r="AJ62">
        <v>22.21</v>
      </c>
      <c r="AK62">
        <v>186</v>
      </c>
      <c r="AL62">
        <v>79</v>
      </c>
    </row>
    <row r="63" spans="1:38">
      <c r="A63" t="s">
        <v>105</v>
      </c>
      <c r="B63" s="34">
        <v>84.81</v>
      </c>
      <c r="C63" s="34">
        <v>52.28</v>
      </c>
      <c r="D63" s="93">
        <f t="shared" si="0"/>
        <v>97.15</v>
      </c>
      <c r="E63" s="34">
        <v>0</v>
      </c>
      <c r="F63" s="34"/>
      <c r="G63" s="34"/>
      <c r="H63" s="34"/>
      <c r="I63" s="34"/>
      <c r="J63" s="37">
        <v>12.68</v>
      </c>
      <c r="K63" s="37">
        <v>12.68</v>
      </c>
      <c r="L63" s="37">
        <v>13</v>
      </c>
      <c r="M63">
        <v>57.91</v>
      </c>
      <c r="N63">
        <v>134.01</v>
      </c>
      <c r="O63">
        <v>53.1</v>
      </c>
      <c r="P63">
        <v>2.64</v>
      </c>
      <c r="Q63">
        <v>11.01</v>
      </c>
      <c r="R63" s="93">
        <v>32.380000000000003</v>
      </c>
      <c r="S63" s="93">
        <v>32.39</v>
      </c>
      <c r="T63" s="93">
        <v>32.380000000000003</v>
      </c>
      <c r="U63">
        <v>2.5299999999999998</v>
      </c>
      <c r="V63">
        <v>117.396688</v>
      </c>
      <c r="W63">
        <v>1.85</v>
      </c>
      <c r="X63">
        <v>65.5</v>
      </c>
      <c r="Y63">
        <v>21.84</v>
      </c>
      <c r="Z63">
        <v>21.83</v>
      </c>
      <c r="AA63">
        <v>231.68</v>
      </c>
      <c r="AB63">
        <v>46.34</v>
      </c>
      <c r="AC63">
        <v>84.69</v>
      </c>
      <c r="AD63">
        <v>39.1</v>
      </c>
      <c r="AE63">
        <v>81</v>
      </c>
      <c r="AF63">
        <v>41</v>
      </c>
      <c r="AG63">
        <v>21.66</v>
      </c>
      <c r="AH63">
        <v>55.33</v>
      </c>
      <c r="AI63">
        <v>55.33</v>
      </c>
      <c r="AJ63">
        <v>22.21</v>
      </c>
      <c r="AK63">
        <v>182</v>
      </c>
      <c r="AL63">
        <v>78</v>
      </c>
    </row>
    <row r="64" spans="1:38">
      <c r="A64" t="s">
        <v>106</v>
      </c>
      <c r="B64" s="34">
        <v>84.81</v>
      </c>
      <c r="C64" s="34">
        <v>52.28</v>
      </c>
      <c r="D64" s="93">
        <f t="shared" si="0"/>
        <v>97.15</v>
      </c>
      <c r="E64" s="34">
        <v>0</v>
      </c>
      <c r="F64" s="34"/>
      <c r="G64" s="34"/>
      <c r="H64" s="34"/>
      <c r="I64" s="34"/>
      <c r="J64" s="37">
        <v>12</v>
      </c>
      <c r="K64" s="37">
        <v>12</v>
      </c>
      <c r="L64" s="37">
        <v>12.3</v>
      </c>
      <c r="M64">
        <v>57.91</v>
      </c>
      <c r="N64">
        <v>134.01</v>
      </c>
      <c r="O64">
        <v>53.1</v>
      </c>
      <c r="P64">
        <v>2.64</v>
      </c>
      <c r="Q64">
        <v>10.81</v>
      </c>
      <c r="R64" s="93">
        <v>32.380000000000003</v>
      </c>
      <c r="S64" s="93">
        <v>32.39</v>
      </c>
      <c r="T64" s="93">
        <v>32.380000000000003</v>
      </c>
      <c r="U64">
        <v>2.5299999999999998</v>
      </c>
      <c r="V64">
        <v>109.296336</v>
      </c>
      <c r="W64">
        <v>1.85</v>
      </c>
      <c r="X64">
        <v>69</v>
      </c>
      <c r="Y64">
        <v>23</v>
      </c>
      <c r="Z64">
        <v>23</v>
      </c>
      <c r="AA64">
        <v>218.78</v>
      </c>
      <c r="AB64">
        <v>43.76</v>
      </c>
      <c r="AC64">
        <v>80.239999999999995</v>
      </c>
      <c r="AD64">
        <v>37</v>
      </c>
      <c r="AE64">
        <v>75</v>
      </c>
      <c r="AF64">
        <v>37</v>
      </c>
      <c r="AG64">
        <v>22.34</v>
      </c>
      <c r="AH64">
        <v>56.33</v>
      </c>
      <c r="AI64">
        <v>56.33</v>
      </c>
      <c r="AJ64">
        <v>22.21</v>
      </c>
      <c r="AK64">
        <v>165</v>
      </c>
      <c r="AL64">
        <v>70</v>
      </c>
    </row>
    <row r="65" spans="1:38">
      <c r="A65" t="s">
        <v>107</v>
      </c>
      <c r="B65" s="34">
        <v>84.81</v>
      </c>
      <c r="C65" s="34">
        <v>52.28</v>
      </c>
      <c r="D65" s="93">
        <f t="shared" si="0"/>
        <v>97.15</v>
      </c>
      <c r="E65" s="34">
        <v>0</v>
      </c>
      <c r="F65" s="34"/>
      <c r="G65" s="34"/>
      <c r="H65" s="34"/>
      <c r="I65" s="34"/>
      <c r="J65" s="37">
        <v>11.25</v>
      </c>
      <c r="K65" s="37">
        <v>11.25</v>
      </c>
      <c r="L65" s="37">
        <v>11.54</v>
      </c>
      <c r="M65">
        <v>57.91</v>
      </c>
      <c r="N65">
        <v>134.01</v>
      </c>
      <c r="O65">
        <v>53.1</v>
      </c>
      <c r="P65">
        <v>2.64</v>
      </c>
      <c r="Q65">
        <v>14.05</v>
      </c>
      <c r="R65" s="93">
        <v>32.380000000000003</v>
      </c>
      <c r="S65" s="93">
        <v>32.39</v>
      </c>
      <c r="T65" s="93">
        <v>32.380000000000003</v>
      </c>
      <c r="U65">
        <v>2.23</v>
      </c>
      <c r="V65">
        <v>100.03740000000001</v>
      </c>
      <c r="W65">
        <v>1.85</v>
      </c>
      <c r="X65">
        <v>73</v>
      </c>
      <c r="Y65">
        <v>24.34</v>
      </c>
      <c r="Z65">
        <v>24.33</v>
      </c>
      <c r="AA65">
        <v>199.91</v>
      </c>
      <c r="AB65">
        <v>39.979999999999997</v>
      </c>
      <c r="AC65">
        <v>75.14</v>
      </c>
      <c r="AD65">
        <v>34.799999999999997</v>
      </c>
      <c r="AE65">
        <v>70</v>
      </c>
      <c r="AF65">
        <v>35</v>
      </c>
      <c r="AG65">
        <v>23</v>
      </c>
      <c r="AH65">
        <v>57.67</v>
      </c>
      <c r="AI65">
        <v>57.67</v>
      </c>
      <c r="AJ65">
        <v>22.21</v>
      </c>
      <c r="AK65">
        <v>144</v>
      </c>
      <c r="AL65">
        <v>61</v>
      </c>
    </row>
    <row r="66" spans="1:38">
      <c r="A66" t="s">
        <v>108</v>
      </c>
      <c r="B66" s="34">
        <v>84.81</v>
      </c>
      <c r="C66" s="34">
        <v>52.28</v>
      </c>
      <c r="D66" s="93">
        <f t="shared" si="0"/>
        <v>97.15</v>
      </c>
      <c r="E66" s="34">
        <v>0</v>
      </c>
      <c r="F66" s="34"/>
      <c r="G66" s="34"/>
      <c r="H66" s="34"/>
      <c r="I66" s="34"/>
      <c r="J66" s="37">
        <v>10.210000000000001</v>
      </c>
      <c r="K66" s="37">
        <v>10.210000000000001</v>
      </c>
      <c r="L66" s="37">
        <v>10.46</v>
      </c>
      <c r="M66">
        <v>57.91</v>
      </c>
      <c r="N66">
        <v>134.01</v>
      </c>
      <c r="O66">
        <v>53.1</v>
      </c>
      <c r="P66">
        <v>2.64</v>
      </c>
      <c r="Q66">
        <v>14.25</v>
      </c>
      <c r="R66" s="93">
        <v>32.380000000000003</v>
      </c>
      <c r="S66" s="93">
        <v>32.39</v>
      </c>
      <c r="T66" s="93">
        <v>32.380000000000003</v>
      </c>
      <c r="U66">
        <v>2.23</v>
      </c>
      <c r="V66">
        <v>89.950903999999994</v>
      </c>
      <c r="W66">
        <v>1.85</v>
      </c>
      <c r="X66">
        <v>77</v>
      </c>
      <c r="Y66">
        <v>25.66</v>
      </c>
      <c r="Z66">
        <v>25.67</v>
      </c>
      <c r="AA66">
        <v>188.68</v>
      </c>
      <c r="AB66">
        <v>37.74</v>
      </c>
      <c r="AC66">
        <v>69.69</v>
      </c>
      <c r="AD66">
        <v>31.7</v>
      </c>
      <c r="AE66">
        <v>63</v>
      </c>
      <c r="AF66">
        <v>32</v>
      </c>
      <c r="AG66">
        <v>23.66</v>
      </c>
      <c r="AH66">
        <v>59.33</v>
      </c>
      <c r="AI66">
        <v>59.33</v>
      </c>
      <c r="AJ66">
        <v>23.17</v>
      </c>
      <c r="AK66">
        <v>130</v>
      </c>
      <c r="AL66">
        <v>55</v>
      </c>
    </row>
    <row r="67" spans="1:38">
      <c r="A67" t="s">
        <v>109</v>
      </c>
      <c r="B67" s="34">
        <v>102.53</v>
      </c>
      <c r="C67" s="34">
        <v>52.28</v>
      </c>
      <c r="D67" s="93">
        <f t="shared" si="0"/>
        <v>97.15</v>
      </c>
      <c r="E67" s="34">
        <v>0</v>
      </c>
      <c r="F67" s="34"/>
      <c r="G67" s="34"/>
      <c r="H67" s="34"/>
      <c r="I67" s="34"/>
      <c r="J67" s="37">
        <v>9.23</v>
      </c>
      <c r="K67" s="37">
        <v>9.23</v>
      </c>
      <c r="L67" s="37">
        <v>9.4499999999999993</v>
      </c>
      <c r="M67">
        <v>57.91</v>
      </c>
      <c r="N67">
        <v>134.01</v>
      </c>
      <c r="O67">
        <v>53.1</v>
      </c>
      <c r="P67">
        <v>2.64</v>
      </c>
      <c r="Q67">
        <v>14.45</v>
      </c>
      <c r="R67" s="93">
        <v>32.380000000000003</v>
      </c>
      <c r="S67" s="93">
        <v>32.39</v>
      </c>
      <c r="T67" s="93">
        <v>32.380000000000003</v>
      </c>
      <c r="U67">
        <v>2.23</v>
      </c>
      <c r="V67">
        <v>79.601535999999996</v>
      </c>
      <c r="W67">
        <v>1.9</v>
      </c>
      <c r="X67">
        <v>79.5</v>
      </c>
      <c r="Y67">
        <v>26.5</v>
      </c>
      <c r="Z67">
        <v>26.5</v>
      </c>
      <c r="AA67">
        <v>150.30000000000001</v>
      </c>
      <c r="AB67">
        <v>30.06</v>
      </c>
      <c r="AC67">
        <v>59.83</v>
      </c>
      <c r="AD67">
        <v>28.9</v>
      </c>
      <c r="AE67">
        <v>53</v>
      </c>
      <c r="AF67">
        <v>27</v>
      </c>
      <c r="AG67">
        <v>24.34</v>
      </c>
      <c r="AH67">
        <v>60.67</v>
      </c>
      <c r="AI67">
        <v>60.67</v>
      </c>
      <c r="AJ67">
        <v>23.17</v>
      </c>
      <c r="AK67">
        <v>112</v>
      </c>
      <c r="AL67">
        <v>48</v>
      </c>
    </row>
    <row r="68" spans="1:38">
      <c r="A68" t="s">
        <v>110</v>
      </c>
      <c r="B68" s="34">
        <v>102.53</v>
      </c>
      <c r="C68" s="34">
        <v>52.28</v>
      </c>
      <c r="D68" s="93">
        <f t="shared" ref="D68:D98" si="1">R68+S68+T68</f>
        <v>97.15</v>
      </c>
      <c r="E68" s="34">
        <v>0</v>
      </c>
      <c r="F68" s="34"/>
      <c r="G68" s="34"/>
      <c r="H68" s="34"/>
      <c r="I68" s="34"/>
      <c r="J68" s="37">
        <v>8.4</v>
      </c>
      <c r="K68" s="37">
        <v>8.4</v>
      </c>
      <c r="L68" s="37">
        <v>8.61</v>
      </c>
      <c r="M68">
        <v>57.91</v>
      </c>
      <c r="N68">
        <v>134.01</v>
      </c>
      <c r="O68">
        <v>53.1</v>
      </c>
      <c r="P68">
        <v>2.64</v>
      </c>
      <c r="Q68">
        <v>14.45</v>
      </c>
      <c r="R68" s="93">
        <v>32.380000000000003</v>
      </c>
      <c r="S68" s="93">
        <v>32.39</v>
      </c>
      <c r="T68" s="93">
        <v>32.380000000000003</v>
      </c>
      <c r="U68">
        <v>2.23</v>
      </c>
      <c r="V68">
        <v>69.612399999999994</v>
      </c>
      <c r="W68">
        <v>1.9</v>
      </c>
      <c r="X68">
        <v>80.5</v>
      </c>
      <c r="Y68">
        <v>26.84</v>
      </c>
      <c r="Z68">
        <v>26.83</v>
      </c>
      <c r="AA68">
        <v>133.63</v>
      </c>
      <c r="AB68">
        <v>26.73</v>
      </c>
      <c r="AC68">
        <v>54.02</v>
      </c>
      <c r="AD68">
        <v>25.5</v>
      </c>
      <c r="AE68">
        <v>47</v>
      </c>
      <c r="AF68">
        <v>23</v>
      </c>
      <c r="AG68">
        <v>25</v>
      </c>
      <c r="AH68">
        <v>62</v>
      </c>
      <c r="AI68">
        <v>62</v>
      </c>
      <c r="AJ68">
        <v>24.14</v>
      </c>
      <c r="AK68">
        <v>98</v>
      </c>
      <c r="AL68">
        <v>42</v>
      </c>
    </row>
    <row r="69" spans="1:38">
      <c r="A69" t="s">
        <v>111</v>
      </c>
      <c r="B69" s="34">
        <v>126.66</v>
      </c>
      <c r="C69" s="34">
        <v>76.42</v>
      </c>
      <c r="D69" s="93">
        <f t="shared" si="1"/>
        <v>97.15</v>
      </c>
      <c r="E69" s="34">
        <v>0</v>
      </c>
      <c r="F69" s="34"/>
      <c r="G69" s="34"/>
      <c r="H69" s="34"/>
      <c r="I69" s="34"/>
      <c r="J69" s="37">
        <v>7</v>
      </c>
      <c r="K69" s="37">
        <v>7</v>
      </c>
      <c r="L69" s="37">
        <v>7.18</v>
      </c>
      <c r="M69">
        <v>57.91</v>
      </c>
      <c r="N69">
        <v>134.01</v>
      </c>
      <c r="O69">
        <v>53.1</v>
      </c>
      <c r="P69">
        <v>2.8</v>
      </c>
      <c r="Q69">
        <v>14.53</v>
      </c>
      <c r="R69" s="93">
        <v>32.380000000000003</v>
      </c>
      <c r="S69" s="93">
        <v>32.39</v>
      </c>
      <c r="T69" s="93">
        <v>32.380000000000003</v>
      </c>
      <c r="U69">
        <v>2</v>
      </c>
      <c r="V69">
        <v>59.194879999999998</v>
      </c>
      <c r="W69">
        <v>1.9</v>
      </c>
      <c r="X69">
        <v>81</v>
      </c>
      <c r="Y69">
        <v>27</v>
      </c>
      <c r="Z69">
        <v>27</v>
      </c>
      <c r="AA69">
        <v>121.13</v>
      </c>
      <c r="AB69">
        <v>24.23</v>
      </c>
      <c r="AC69">
        <v>47.74</v>
      </c>
      <c r="AD69">
        <v>21.8</v>
      </c>
      <c r="AE69">
        <v>40</v>
      </c>
      <c r="AF69">
        <v>20</v>
      </c>
      <c r="AG69">
        <v>25.66</v>
      </c>
      <c r="AH69">
        <v>61.67</v>
      </c>
      <c r="AI69">
        <v>61.67</v>
      </c>
      <c r="AJ69">
        <v>25.1</v>
      </c>
      <c r="AK69">
        <v>84</v>
      </c>
      <c r="AL69">
        <v>36</v>
      </c>
    </row>
    <row r="70" spans="1:38">
      <c r="A70" t="s">
        <v>112</v>
      </c>
      <c r="B70" s="34">
        <v>130.63</v>
      </c>
      <c r="C70" s="34">
        <v>76.55</v>
      </c>
      <c r="D70" s="93">
        <f t="shared" si="1"/>
        <v>97.15</v>
      </c>
      <c r="E70" s="34">
        <v>0</v>
      </c>
      <c r="F70" s="34"/>
      <c r="G70" s="34"/>
      <c r="H70" s="34"/>
      <c r="I70" s="34"/>
      <c r="J70" s="37">
        <v>5.91</v>
      </c>
      <c r="K70" s="37">
        <v>5.91</v>
      </c>
      <c r="L70" s="37">
        <v>6.06</v>
      </c>
      <c r="M70">
        <v>57.91</v>
      </c>
      <c r="N70">
        <v>134.01</v>
      </c>
      <c r="O70">
        <v>53.1</v>
      </c>
      <c r="P70">
        <v>2.8</v>
      </c>
      <c r="Q70">
        <v>14.69</v>
      </c>
      <c r="R70" s="93">
        <v>32.380000000000003</v>
      </c>
      <c r="S70" s="93">
        <v>32.39</v>
      </c>
      <c r="T70" s="93">
        <v>32.380000000000003</v>
      </c>
      <c r="U70">
        <v>2</v>
      </c>
      <c r="V70">
        <v>48.076368000000002</v>
      </c>
      <c r="W70">
        <v>1.9</v>
      </c>
      <c r="X70">
        <v>81</v>
      </c>
      <c r="Y70">
        <v>27</v>
      </c>
      <c r="Z70">
        <v>27</v>
      </c>
      <c r="AA70">
        <v>105.32</v>
      </c>
      <c r="AB70">
        <v>21.06</v>
      </c>
      <c r="AC70">
        <v>41.07</v>
      </c>
      <c r="AD70">
        <v>19</v>
      </c>
      <c r="AE70">
        <v>33</v>
      </c>
      <c r="AF70">
        <v>17</v>
      </c>
      <c r="AG70">
        <v>26</v>
      </c>
      <c r="AH70">
        <v>62.33</v>
      </c>
      <c r="AI70">
        <v>62.33</v>
      </c>
      <c r="AJ70">
        <v>26.07</v>
      </c>
      <c r="AK70">
        <v>70</v>
      </c>
      <c r="AL70">
        <v>30</v>
      </c>
    </row>
    <row r="71" spans="1:38">
      <c r="A71" t="s">
        <v>113</v>
      </c>
      <c r="B71" s="34">
        <v>130.63</v>
      </c>
      <c r="C71" s="34">
        <v>76.55</v>
      </c>
      <c r="D71" s="93">
        <f t="shared" si="1"/>
        <v>82.39</v>
      </c>
      <c r="E71" s="34">
        <v>0</v>
      </c>
      <c r="F71" s="34"/>
      <c r="G71" s="34"/>
      <c r="H71" s="34"/>
      <c r="I71" s="34"/>
      <c r="J71" s="37">
        <v>4.6399999999999997</v>
      </c>
      <c r="K71" s="37">
        <v>4.6399999999999997</v>
      </c>
      <c r="L71" s="37">
        <v>4.76</v>
      </c>
      <c r="M71">
        <v>57.91</v>
      </c>
      <c r="N71">
        <v>134.01</v>
      </c>
      <c r="O71">
        <v>53.1</v>
      </c>
      <c r="P71">
        <v>2.33</v>
      </c>
      <c r="Q71">
        <v>14.96</v>
      </c>
      <c r="R71" s="93">
        <v>23.38</v>
      </c>
      <c r="S71" s="93">
        <v>33</v>
      </c>
      <c r="T71" s="93">
        <v>26.01</v>
      </c>
      <c r="U71">
        <v>2.08</v>
      </c>
      <c r="V71">
        <v>36.227656000000003</v>
      </c>
      <c r="W71">
        <v>1.9</v>
      </c>
      <c r="X71">
        <v>81</v>
      </c>
      <c r="Y71">
        <v>27</v>
      </c>
      <c r="Z71">
        <v>27</v>
      </c>
      <c r="AA71">
        <v>89.69</v>
      </c>
      <c r="AB71">
        <v>17.940000000000001</v>
      </c>
      <c r="AC71">
        <v>34.28</v>
      </c>
      <c r="AD71">
        <v>15.5</v>
      </c>
      <c r="AE71">
        <v>25</v>
      </c>
      <c r="AF71">
        <v>12</v>
      </c>
      <c r="AG71">
        <v>26</v>
      </c>
      <c r="AH71">
        <v>62.67</v>
      </c>
      <c r="AI71">
        <v>62.67</v>
      </c>
      <c r="AJ71">
        <v>26.07</v>
      </c>
      <c r="AK71">
        <v>56</v>
      </c>
      <c r="AL71">
        <v>24</v>
      </c>
    </row>
    <row r="72" spans="1:38">
      <c r="A72" t="s">
        <v>114</v>
      </c>
      <c r="B72" s="34">
        <v>130.63</v>
      </c>
      <c r="C72" s="34">
        <v>76.55</v>
      </c>
      <c r="D72" s="93">
        <f t="shared" si="1"/>
        <v>54.32</v>
      </c>
      <c r="E72" s="34">
        <v>0</v>
      </c>
      <c r="F72" s="34"/>
      <c r="G72" s="34"/>
      <c r="H72" s="34"/>
      <c r="I72" s="34"/>
      <c r="J72" s="37">
        <v>3.42</v>
      </c>
      <c r="K72" s="37">
        <v>3.42</v>
      </c>
      <c r="L72" s="37">
        <v>3.5</v>
      </c>
      <c r="M72">
        <v>57.91</v>
      </c>
      <c r="N72">
        <v>134.01</v>
      </c>
      <c r="O72">
        <v>53.1</v>
      </c>
      <c r="P72">
        <v>2.33</v>
      </c>
      <c r="Q72">
        <v>15.28</v>
      </c>
      <c r="R72" s="93">
        <v>15.49</v>
      </c>
      <c r="S72" s="93">
        <v>22</v>
      </c>
      <c r="T72" s="93">
        <v>16.829999999999998</v>
      </c>
      <c r="U72">
        <v>2.08</v>
      </c>
      <c r="V72">
        <v>24.972840000000001</v>
      </c>
      <c r="W72">
        <v>1.9</v>
      </c>
      <c r="X72">
        <v>80</v>
      </c>
      <c r="Y72">
        <v>26.66</v>
      </c>
      <c r="Z72">
        <v>26.67</v>
      </c>
      <c r="AA72">
        <v>74.069999999999993</v>
      </c>
      <c r="AB72">
        <v>14.81</v>
      </c>
      <c r="AC72">
        <v>27.44</v>
      </c>
      <c r="AD72">
        <v>12</v>
      </c>
      <c r="AE72">
        <v>16</v>
      </c>
      <c r="AF72">
        <v>8</v>
      </c>
      <c r="AG72">
        <v>26</v>
      </c>
      <c r="AH72">
        <v>61.67</v>
      </c>
      <c r="AI72">
        <v>61.67</v>
      </c>
      <c r="AJ72">
        <v>26.07</v>
      </c>
      <c r="AK72">
        <v>46</v>
      </c>
      <c r="AL72">
        <v>19</v>
      </c>
    </row>
    <row r="73" spans="1:38">
      <c r="A73" t="s">
        <v>115</v>
      </c>
      <c r="B73" s="34">
        <v>217.41</v>
      </c>
      <c r="C73" s="34">
        <v>76.55</v>
      </c>
      <c r="D73" s="93">
        <f t="shared" si="1"/>
        <v>24.95</v>
      </c>
      <c r="E73" s="34">
        <v>0</v>
      </c>
      <c r="F73" s="34"/>
      <c r="G73" s="34"/>
      <c r="H73" s="34"/>
      <c r="I73" s="34"/>
      <c r="J73" s="37">
        <v>2.46</v>
      </c>
      <c r="K73" s="37">
        <v>2.46</v>
      </c>
      <c r="L73" s="37">
        <v>2.52</v>
      </c>
      <c r="M73">
        <v>57.91</v>
      </c>
      <c r="N73">
        <v>134.01</v>
      </c>
      <c r="O73">
        <v>53.1</v>
      </c>
      <c r="P73">
        <v>2.33</v>
      </c>
      <c r="Q73">
        <v>21.9</v>
      </c>
      <c r="R73" s="93">
        <v>8.5399999999999991</v>
      </c>
      <c r="S73" s="93">
        <v>7</v>
      </c>
      <c r="T73" s="93">
        <v>9.41</v>
      </c>
      <c r="U73">
        <v>2.08</v>
      </c>
      <c r="V73">
        <v>15.266048</v>
      </c>
      <c r="W73">
        <v>1.9</v>
      </c>
      <c r="X73">
        <v>78</v>
      </c>
      <c r="Y73">
        <v>26</v>
      </c>
      <c r="Z73">
        <v>26</v>
      </c>
      <c r="AA73">
        <v>58.45</v>
      </c>
      <c r="AB73">
        <v>11.69</v>
      </c>
      <c r="AC73">
        <v>20.399999999999999</v>
      </c>
      <c r="AD73">
        <v>9</v>
      </c>
      <c r="AE73">
        <v>10</v>
      </c>
      <c r="AF73">
        <v>5</v>
      </c>
      <c r="AG73">
        <v>25.66</v>
      </c>
      <c r="AH73">
        <v>68.33</v>
      </c>
      <c r="AI73">
        <v>68.33</v>
      </c>
      <c r="AJ73">
        <v>27.03</v>
      </c>
      <c r="AK73">
        <v>28</v>
      </c>
      <c r="AL73">
        <v>12</v>
      </c>
    </row>
    <row r="74" spans="1:38">
      <c r="A74" t="s">
        <v>116</v>
      </c>
      <c r="B74" s="34">
        <v>217.41</v>
      </c>
      <c r="C74" s="34">
        <v>76.55</v>
      </c>
      <c r="D74" s="93">
        <f t="shared" si="1"/>
        <v>8.26</v>
      </c>
      <c r="E74" s="34">
        <v>0</v>
      </c>
      <c r="F74" s="34"/>
      <c r="G74" s="34"/>
      <c r="H74" s="34"/>
      <c r="I74" s="34"/>
      <c r="J74" s="37">
        <v>1.59</v>
      </c>
      <c r="K74" s="37">
        <v>1.59</v>
      </c>
      <c r="L74" s="37">
        <v>1.64</v>
      </c>
      <c r="M74">
        <v>57.91</v>
      </c>
      <c r="N74">
        <v>134.01</v>
      </c>
      <c r="O74">
        <v>53.1</v>
      </c>
      <c r="P74">
        <v>2.33</v>
      </c>
      <c r="Q74">
        <v>21.2</v>
      </c>
      <c r="R74" s="93">
        <v>3.42</v>
      </c>
      <c r="S74" s="93">
        <v>1</v>
      </c>
      <c r="T74" s="93">
        <v>3.84</v>
      </c>
      <c r="U74">
        <v>2.08</v>
      </c>
      <c r="V74">
        <v>8.2074479999999994</v>
      </c>
      <c r="W74">
        <v>1.9</v>
      </c>
      <c r="X74">
        <v>77</v>
      </c>
      <c r="Y74">
        <v>25.66</v>
      </c>
      <c r="Z74">
        <v>25.67</v>
      </c>
      <c r="AA74">
        <v>42.83</v>
      </c>
      <c r="AB74">
        <v>8.56</v>
      </c>
      <c r="AC74">
        <v>13.91</v>
      </c>
      <c r="AD74">
        <v>6</v>
      </c>
      <c r="AE74">
        <v>9</v>
      </c>
      <c r="AF74">
        <v>4</v>
      </c>
      <c r="AG74">
        <v>25</v>
      </c>
      <c r="AH74">
        <v>68.33</v>
      </c>
      <c r="AI74">
        <v>68.33</v>
      </c>
      <c r="AJ74">
        <v>27.03</v>
      </c>
      <c r="AK74">
        <v>18</v>
      </c>
      <c r="AL74">
        <v>7</v>
      </c>
    </row>
    <row r="75" spans="1:38">
      <c r="A75" t="s">
        <v>117</v>
      </c>
      <c r="B75" s="34">
        <v>234.91</v>
      </c>
      <c r="C75" s="34">
        <v>76.55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</v>
      </c>
      <c r="K75" s="37">
        <v>0.9</v>
      </c>
      <c r="L75" s="37">
        <v>0.93</v>
      </c>
      <c r="M75">
        <v>57.91</v>
      </c>
      <c r="N75">
        <v>134.01</v>
      </c>
      <c r="O75">
        <v>77.459999999999994</v>
      </c>
      <c r="P75">
        <v>2.48</v>
      </c>
      <c r="Q75">
        <v>22.21</v>
      </c>
      <c r="R75" s="93">
        <v>0</v>
      </c>
      <c r="S75" s="93">
        <v>0</v>
      </c>
      <c r="T75" s="93">
        <v>0</v>
      </c>
      <c r="U75">
        <v>2.08</v>
      </c>
      <c r="V75">
        <v>4.1572719999999999</v>
      </c>
      <c r="W75">
        <v>1.95</v>
      </c>
      <c r="X75">
        <v>73.5</v>
      </c>
      <c r="Y75">
        <v>24.5</v>
      </c>
      <c r="Z75">
        <v>24.5</v>
      </c>
      <c r="AA75">
        <v>32.75</v>
      </c>
      <c r="AB75">
        <v>6.55</v>
      </c>
      <c r="AC75">
        <v>8.42</v>
      </c>
      <c r="AD75">
        <v>4</v>
      </c>
      <c r="AE75">
        <v>3</v>
      </c>
      <c r="AF75">
        <v>1</v>
      </c>
      <c r="AG75">
        <v>24</v>
      </c>
      <c r="AH75">
        <v>68.849999999999994</v>
      </c>
      <c r="AI75">
        <v>68.849999999999994</v>
      </c>
      <c r="AJ75">
        <v>28</v>
      </c>
      <c r="AK75">
        <v>7</v>
      </c>
      <c r="AL75">
        <v>3</v>
      </c>
    </row>
    <row r="76" spans="1:38">
      <c r="A76" t="s">
        <v>118</v>
      </c>
      <c r="B76" s="34">
        <v>234.91</v>
      </c>
      <c r="C76" s="34">
        <v>87.09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</v>
      </c>
      <c r="K76" s="37">
        <v>0.4</v>
      </c>
      <c r="L76" s="37">
        <v>0.41</v>
      </c>
      <c r="M76">
        <v>57.91</v>
      </c>
      <c r="N76">
        <v>134.01</v>
      </c>
      <c r="O76">
        <v>89.32</v>
      </c>
      <c r="P76">
        <v>2.48</v>
      </c>
      <c r="Q76">
        <v>21.76</v>
      </c>
      <c r="R76" s="93">
        <v>0</v>
      </c>
      <c r="S76" s="93">
        <v>0</v>
      </c>
      <c r="T76" s="93">
        <v>0</v>
      </c>
      <c r="U76">
        <v>2.08</v>
      </c>
      <c r="V76">
        <v>1.5967039999999999</v>
      </c>
      <c r="W76">
        <v>1.95</v>
      </c>
      <c r="X76">
        <v>71.5</v>
      </c>
      <c r="Y76">
        <v>23.84</v>
      </c>
      <c r="Z76">
        <v>23.83</v>
      </c>
      <c r="AA76">
        <v>22.68</v>
      </c>
      <c r="AB76">
        <v>4.53</v>
      </c>
      <c r="AC76">
        <v>4.21</v>
      </c>
      <c r="AD76">
        <v>3</v>
      </c>
      <c r="AE76">
        <v>0</v>
      </c>
      <c r="AF76">
        <v>0</v>
      </c>
      <c r="AG76">
        <v>23.34</v>
      </c>
      <c r="AH76">
        <v>68.3</v>
      </c>
      <c r="AI76">
        <v>68.3</v>
      </c>
      <c r="AJ76">
        <v>28</v>
      </c>
      <c r="AK76">
        <v>1</v>
      </c>
      <c r="AL76">
        <v>1</v>
      </c>
    </row>
    <row r="77" spans="1:38">
      <c r="A77" t="s">
        <v>119</v>
      </c>
      <c r="B77" s="34">
        <v>246.49</v>
      </c>
      <c r="C77" s="34">
        <v>87.09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57.91</v>
      </c>
      <c r="N77">
        <v>134.01</v>
      </c>
      <c r="O77">
        <v>89.32</v>
      </c>
      <c r="P77">
        <v>2.48</v>
      </c>
      <c r="Q77">
        <v>21.37</v>
      </c>
      <c r="R77" s="93">
        <v>0</v>
      </c>
      <c r="S77" s="93">
        <v>0</v>
      </c>
      <c r="T77" s="93">
        <v>0</v>
      </c>
      <c r="U77">
        <v>2.5299999999999998</v>
      </c>
      <c r="V77">
        <v>0</v>
      </c>
      <c r="W77">
        <v>1.95</v>
      </c>
      <c r="X77">
        <v>75.319999999999993</v>
      </c>
      <c r="Y77">
        <v>25.1</v>
      </c>
      <c r="Z77">
        <v>25.11</v>
      </c>
      <c r="AA77">
        <v>12.6</v>
      </c>
      <c r="AB77">
        <v>2.52</v>
      </c>
      <c r="AC77">
        <v>1.28</v>
      </c>
      <c r="AD77">
        <v>2</v>
      </c>
      <c r="AE77">
        <v>0</v>
      </c>
      <c r="AF77">
        <v>0</v>
      </c>
      <c r="AG77">
        <v>25.12</v>
      </c>
      <c r="AH77">
        <v>61.33</v>
      </c>
      <c r="AI77">
        <v>61.33</v>
      </c>
      <c r="AJ77">
        <v>28.96</v>
      </c>
      <c r="AK77">
        <v>1</v>
      </c>
      <c r="AL77">
        <v>0</v>
      </c>
    </row>
    <row r="78" spans="1:38">
      <c r="A78" t="s">
        <v>120</v>
      </c>
      <c r="B78" s="34">
        <v>246.49</v>
      </c>
      <c r="C78" s="34">
        <v>87.09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57.91</v>
      </c>
      <c r="N78">
        <v>134.01</v>
      </c>
      <c r="O78">
        <v>89.32</v>
      </c>
      <c r="P78">
        <v>2.48</v>
      </c>
      <c r="Q78">
        <v>20.95</v>
      </c>
      <c r="R78" s="93">
        <v>0</v>
      </c>
      <c r="S78" s="93">
        <v>0</v>
      </c>
      <c r="T78" s="93">
        <v>0</v>
      </c>
      <c r="U78">
        <v>2.5299999999999998</v>
      </c>
      <c r="V78">
        <v>0</v>
      </c>
      <c r="W78">
        <v>1.95</v>
      </c>
      <c r="X78">
        <v>74.260000000000005</v>
      </c>
      <c r="Y78">
        <v>24.76</v>
      </c>
      <c r="Z78">
        <v>24.75</v>
      </c>
      <c r="AA78">
        <v>2.5299999999999998</v>
      </c>
      <c r="AB78">
        <v>0.51</v>
      </c>
      <c r="AC78">
        <v>0.63</v>
      </c>
      <c r="AD78">
        <v>1</v>
      </c>
      <c r="AE78">
        <v>0</v>
      </c>
      <c r="AF78">
        <v>0</v>
      </c>
      <c r="AG78">
        <v>24.99</v>
      </c>
      <c r="AH78">
        <v>60.33</v>
      </c>
      <c r="AI78">
        <v>60.33</v>
      </c>
      <c r="AJ78">
        <v>28.96</v>
      </c>
      <c r="AK78">
        <v>0</v>
      </c>
      <c r="AL78">
        <v>0</v>
      </c>
    </row>
    <row r="79" spans="1:38">
      <c r="A79" t="s">
        <v>121</v>
      </c>
      <c r="B79" s="34">
        <v>246.49</v>
      </c>
      <c r="C79" s="34">
        <v>87.09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57.91</v>
      </c>
      <c r="N79">
        <v>134.01</v>
      </c>
      <c r="O79">
        <v>89.32</v>
      </c>
      <c r="P79">
        <v>2.48</v>
      </c>
      <c r="Q79">
        <v>15.67</v>
      </c>
      <c r="R79" s="93">
        <v>0</v>
      </c>
      <c r="S79" s="93">
        <v>0</v>
      </c>
      <c r="T79" s="93">
        <v>0</v>
      </c>
      <c r="U79">
        <v>2.46</v>
      </c>
      <c r="V79">
        <v>0</v>
      </c>
      <c r="W79">
        <v>1.95</v>
      </c>
      <c r="X79">
        <v>70.94</v>
      </c>
      <c r="Y79">
        <v>23.64</v>
      </c>
      <c r="Z79">
        <v>23.65</v>
      </c>
      <c r="AA79">
        <v>1.43</v>
      </c>
      <c r="AB79">
        <v>0.28000000000000003</v>
      </c>
      <c r="AC79">
        <v>0</v>
      </c>
      <c r="AD79">
        <v>0</v>
      </c>
      <c r="AE79">
        <v>0</v>
      </c>
      <c r="AF79">
        <v>0</v>
      </c>
      <c r="AG79">
        <v>20</v>
      </c>
      <c r="AH79">
        <v>45</v>
      </c>
      <c r="AI79">
        <v>45</v>
      </c>
      <c r="AJ79">
        <v>28.96</v>
      </c>
      <c r="AK79">
        <v>0</v>
      </c>
      <c r="AL79">
        <v>0</v>
      </c>
    </row>
    <row r="80" spans="1:38">
      <c r="A80" t="s">
        <v>122</v>
      </c>
      <c r="B80" s="34">
        <v>246.49</v>
      </c>
      <c r="C80" s="34">
        <v>87.09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57.91</v>
      </c>
      <c r="N80">
        <v>134.01</v>
      </c>
      <c r="O80">
        <v>89.32</v>
      </c>
      <c r="P80">
        <v>2.48</v>
      </c>
      <c r="Q80">
        <v>15.62</v>
      </c>
      <c r="R80" s="93">
        <v>0</v>
      </c>
      <c r="S80" s="93">
        <v>0</v>
      </c>
      <c r="T80" s="93">
        <v>0</v>
      </c>
      <c r="U80">
        <v>2.46</v>
      </c>
      <c r="V80">
        <v>0</v>
      </c>
      <c r="W80">
        <v>1.95</v>
      </c>
      <c r="X80">
        <v>68.930000000000007</v>
      </c>
      <c r="Y80">
        <v>22.96</v>
      </c>
      <c r="Z80">
        <v>22.98</v>
      </c>
      <c r="AA80">
        <v>0.63</v>
      </c>
      <c r="AB80">
        <v>0.13</v>
      </c>
      <c r="AC80">
        <v>0</v>
      </c>
      <c r="AD80">
        <v>0</v>
      </c>
      <c r="AE80">
        <v>0</v>
      </c>
      <c r="AF80">
        <v>0</v>
      </c>
      <c r="AG80">
        <v>20</v>
      </c>
      <c r="AH80">
        <v>44.33</v>
      </c>
      <c r="AI80">
        <v>44.33</v>
      </c>
      <c r="AJ80">
        <v>28.96</v>
      </c>
      <c r="AK80">
        <v>0</v>
      </c>
      <c r="AL80">
        <v>0</v>
      </c>
    </row>
    <row r="81" spans="1:38">
      <c r="A81" t="s">
        <v>123</v>
      </c>
      <c r="B81" s="34">
        <v>246.49</v>
      </c>
      <c r="C81" s="34">
        <v>87.09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57.91</v>
      </c>
      <c r="N81">
        <v>134.01</v>
      </c>
      <c r="O81">
        <v>89.32</v>
      </c>
      <c r="P81">
        <v>1.94</v>
      </c>
      <c r="Q81">
        <v>11.41</v>
      </c>
      <c r="R81" s="93">
        <v>0</v>
      </c>
      <c r="S81" s="93">
        <v>0</v>
      </c>
      <c r="T81" s="93">
        <v>0</v>
      </c>
      <c r="U81">
        <v>2.46</v>
      </c>
      <c r="V81">
        <v>0</v>
      </c>
      <c r="W81">
        <v>1.95</v>
      </c>
      <c r="X81">
        <v>50.5</v>
      </c>
      <c r="Y81">
        <v>16.84</v>
      </c>
      <c r="Z81">
        <v>16.829999999999998</v>
      </c>
      <c r="AA81">
        <v>0.16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19.66</v>
      </c>
      <c r="AH81">
        <v>43.67</v>
      </c>
      <c r="AI81">
        <v>43.67</v>
      </c>
      <c r="AJ81">
        <v>28</v>
      </c>
      <c r="AK81">
        <v>0</v>
      </c>
      <c r="AL81">
        <v>0</v>
      </c>
    </row>
    <row r="82" spans="1:38">
      <c r="A82" t="s">
        <v>124</v>
      </c>
      <c r="B82" s="34">
        <v>246.49</v>
      </c>
      <c r="C82" s="34">
        <v>87.09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57.91</v>
      </c>
      <c r="N82">
        <v>134.01</v>
      </c>
      <c r="O82">
        <v>89.32</v>
      </c>
      <c r="P82">
        <v>1.94</v>
      </c>
      <c r="Q82">
        <v>11.21</v>
      </c>
      <c r="R82" s="93">
        <v>0</v>
      </c>
      <c r="S82" s="93">
        <v>0</v>
      </c>
      <c r="T82" s="93">
        <v>0</v>
      </c>
      <c r="U82">
        <v>2.46</v>
      </c>
      <c r="V82">
        <v>0</v>
      </c>
      <c r="W82">
        <v>1.95</v>
      </c>
      <c r="X82">
        <v>49</v>
      </c>
      <c r="Y82">
        <v>16.34</v>
      </c>
      <c r="Z82">
        <v>16.329999999999998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19.66</v>
      </c>
      <c r="AH82">
        <v>42.67</v>
      </c>
      <c r="AI82">
        <v>42.67</v>
      </c>
      <c r="AJ82">
        <v>28</v>
      </c>
      <c r="AK82">
        <v>0</v>
      </c>
      <c r="AL82">
        <v>0</v>
      </c>
    </row>
    <row r="83" spans="1:38">
      <c r="A83" t="s">
        <v>125</v>
      </c>
      <c r="B83" s="34">
        <v>246.49</v>
      </c>
      <c r="C83" s="34">
        <v>87.09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57.91</v>
      </c>
      <c r="N83">
        <v>134.01</v>
      </c>
      <c r="O83">
        <v>89.32</v>
      </c>
      <c r="P83">
        <v>1.94</v>
      </c>
      <c r="Q83">
        <v>10.81</v>
      </c>
      <c r="R83" s="93">
        <v>0</v>
      </c>
      <c r="S83" s="93">
        <v>0</v>
      </c>
      <c r="T83" s="93">
        <v>0</v>
      </c>
      <c r="U83">
        <v>2.46</v>
      </c>
      <c r="V83">
        <v>0</v>
      </c>
      <c r="W83">
        <v>1.95</v>
      </c>
      <c r="X83">
        <v>48</v>
      </c>
      <c r="Y83">
        <v>16</v>
      </c>
      <c r="Z83">
        <v>16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</v>
      </c>
      <c r="AH83">
        <v>36.67</v>
      </c>
      <c r="AI83">
        <v>36.67</v>
      </c>
      <c r="AJ83">
        <v>28</v>
      </c>
      <c r="AK83">
        <v>0</v>
      </c>
      <c r="AL83">
        <v>0</v>
      </c>
    </row>
    <row r="84" spans="1:38">
      <c r="A84" t="s">
        <v>126</v>
      </c>
      <c r="B84" s="34">
        <v>246.49</v>
      </c>
      <c r="C84" s="34">
        <v>76.55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57.91</v>
      </c>
      <c r="N84">
        <v>134.01</v>
      </c>
      <c r="O84">
        <v>89.32</v>
      </c>
      <c r="P84">
        <v>1.94</v>
      </c>
      <c r="Q84">
        <v>10.61</v>
      </c>
      <c r="R84" s="93">
        <v>0</v>
      </c>
      <c r="S84" s="93">
        <v>0</v>
      </c>
      <c r="T84" s="93">
        <v>0</v>
      </c>
      <c r="U84">
        <v>2.46</v>
      </c>
      <c r="V84">
        <v>0</v>
      </c>
      <c r="W84">
        <v>1.95</v>
      </c>
      <c r="X84">
        <v>48.5</v>
      </c>
      <c r="Y84">
        <v>16.16</v>
      </c>
      <c r="Z84">
        <v>16.170000000000002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18.34</v>
      </c>
      <c r="AH84">
        <v>36.33</v>
      </c>
      <c r="AI84">
        <v>36.33</v>
      </c>
      <c r="AJ84">
        <v>28</v>
      </c>
      <c r="AK84">
        <v>0</v>
      </c>
      <c r="AL84">
        <v>0</v>
      </c>
    </row>
    <row r="85" spans="1:38">
      <c r="A85" t="s">
        <v>127</v>
      </c>
      <c r="B85" s="34">
        <v>246.49</v>
      </c>
      <c r="C85" s="34">
        <v>76.55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57.91</v>
      </c>
      <c r="N85">
        <v>134.01</v>
      </c>
      <c r="O85">
        <v>89.32</v>
      </c>
      <c r="P85">
        <v>1.94</v>
      </c>
      <c r="Q85">
        <v>10.210000000000001</v>
      </c>
      <c r="R85" s="93">
        <v>0</v>
      </c>
      <c r="S85" s="93">
        <v>0</v>
      </c>
      <c r="T85" s="93">
        <v>0</v>
      </c>
      <c r="U85">
        <v>2.46</v>
      </c>
      <c r="V85">
        <v>0</v>
      </c>
      <c r="W85">
        <v>1.95</v>
      </c>
      <c r="X85">
        <v>47</v>
      </c>
      <c r="Y85">
        <v>15.66</v>
      </c>
      <c r="Z85">
        <v>15.67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18.34</v>
      </c>
      <c r="AH85">
        <v>35.67</v>
      </c>
      <c r="AI85">
        <v>35.67</v>
      </c>
      <c r="AJ85">
        <v>28</v>
      </c>
      <c r="AK85">
        <v>0</v>
      </c>
      <c r="AL85">
        <v>0</v>
      </c>
    </row>
    <row r="86" spans="1:38">
      <c r="A86" t="s">
        <v>128</v>
      </c>
      <c r="B86" s="34">
        <v>246.49</v>
      </c>
      <c r="C86" s="34">
        <v>76.55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57.91</v>
      </c>
      <c r="N86">
        <v>134.01</v>
      </c>
      <c r="O86">
        <v>89.32</v>
      </c>
      <c r="P86">
        <v>1.94</v>
      </c>
      <c r="Q86">
        <v>9.61</v>
      </c>
      <c r="R86" s="93">
        <v>0</v>
      </c>
      <c r="S86" s="93">
        <v>0</v>
      </c>
      <c r="T86" s="93">
        <v>0</v>
      </c>
      <c r="U86">
        <v>2.46</v>
      </c>
      <c r="V86">
        <v>0</v>
      </c>
      <c r="W86">
        <v>1.95</v>
      </c>
      <c r="X86">
        <v>47</v>
      </c>
      <c r="Y86">
        <v>15.66</v>
      </c>
      <c r="Z86">
        <v>15.67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18.34</v>
      </c>
      <c r="AH86">
        <v>35.67</v>
      </c>
      <c r="AI86">
        <v>35.67</v>
      </c>
      <c r="AJ86">
        <v>28</v>
      </c>
      <c r="AK86">
        <v>0</v>
      </c>
      <c r="AL86">
        <v>0</v>
      </c>
    </row>
    <row r="87" spans="1:38">
      <c r="A87" t="s">
        <v>129</v>
      </c>
      <c r="B87" s="34">
        <v>246.49</v>
      </c>
      <c r="C87" s="34">
        <v>76.55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57.91</v>
      </c>
      <c r="N87">
        <v>134.01</v>
      </c>
      <c r="O87">
        <v>89.32</v>
      </c>
      <c r="P87">
        <v>2.02</v>
      </c>
      <c r="Q87">
        <v>8.01</v>
      </c>
      <c r="R87" s="93">
        <v>0</v>
      </c>
      <c r="S87" s="93">
        <v>0</v>
      </c>
      <c r="T87" s="93">
        <v>0</v>
      </c>
      <c r="U87">
        <v>2.38</v>
      </c>
      <c r="V87">
        <v>0</v>
      </c>
      <c r="W87">
        <v>1.85</v>
      </c>
      <c r="X87">
        <v>40.5</v>
      </c>
      <c r="Y87">
        <v>13.5</v>
      </c>
      <c r="Z87">
        <v>13.5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13.34</v>
      </c>
      <c r="AH87">
        <v>36</v>
      </c>
      <c r="AI87">
        <v>36</v>
      </c>
      <c r="AJ87">
        <v>28</v>
      </c>
      <c r="AK87">
        <v>0</v>
      </c>
      <c r="AL87">
        <v>0</v>
      </c>
    </row>
    <row r="88" spans="1:38">
      <c r="A88" t="s">
        <v>130</v>
      </c>
      <c r="B88" s="34">
        <v>246.49</v>
      </c>
      <c r="C88" s="34">
        <v>76.55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57.91</v>
      </c>
      <c r="N88">
        <v>134.01</v>
      </c>
      <c r="O88">
        <v>89.32</v>
      </c>
      <c r="P88">
        <v>2.02</v>
      </c>
      <c r="Q88">
        <v>7.61</v>
      </c>
      <c r="R88" s="93">
        <v>0</v>
      </c>
      <c r="S88" s="93">
        <v>0</v>
      </c>
      <c r="T88" s="93">
        <v>0</v>
      </c>
      <c r="U88">
        <v>2.38</v>
      </c>
      <c r="V88">
        <v>0</v>
      </c>
      <c r="W88">
        <v>1.85</v>
      </c>
      <c r="X88">
        <v>41.5</v>
      </c>
      <c r="Y88">
        <v>13.84</v>
      </c>
      <c r="Z88">
        <v>13.83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13.34</v>
      </c>
      <c r="AH88">
        <v>36</v>
      </c>
      <c r="AI88">
        <v>36</v>
      </c>
      <c r="AJ88">
        <v>28</v>
      </c>
      <c r="AK88">
        <v>0</v>
      </c>
      <c r="AL88">
        <v>0</v>
      </c>
    </row>
    <row r="89" spans="1:38">
      <c r="A89" t="s">
        <v>131</v>
      </c>
      <c r="B89" s="34">
        <v>246.49</v>
      </c>
      <c r="C89" s="34">
        <v>76.55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57.91</v>
      </c>
      <c r="N89">
        <v>134.01</v>
      </c>
      <c r="O89">
        <v>89.32</v>
      </c>
      <c r="P89">
        <v>2.48</v>
      </c>
      <c r="Q89">
        <v>7.21</v>
      </c>
      <c r="R89" s="93">
        <v>0</v>
      </c>
      <c r="S89" s="93">
        <v>0</v>
      </c>
      <c r="T89" s="93">
        <v>0</v>
      </c>
      <c r="U89">
        <v>2.38</v>
      </c>
      <c r="V89">
        <v>0</v>
      </c>
      <c r="W89">
        <v>1.85</v>
      </c>
      <c r="X89">
        <v>42</v>
      </c>
      <c r="Y89">
        <v>14</v>
      </c>
      <c r="Z89">
        <v>14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13.66</v>
      </c>
      <c r="AH89">
        <v>44.67</v>
      </c>
      <c r="AI89">
        <v>44.67</v>
      </c>
      <c r="AJ89">
        <v>28</v>
      </c>
      <c r="AK89">
        <v>0</v>
      </c>
      <c r="AL89">
        <v>0</v>
      </c>
    </row>
    <row r="90" spans="1:38">
      <c r="A90" t="s">
        <v>132</v>
      </c>
      <c r="B90" s="34">
        <v>246.49</v>
      </c>
      <c r="C90" s="34">
        <v>76.55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57.91</v>
      </c>
      <c r="N90">
        <v>134.01</v>
      </c>
      <c r="O90">
        <v>89.32</v>
      </c>
      <c r="P90">
        <v>2.48</v>
      </c>
      <c r="Q90">
        <v>7.21</v>
      </c>
      <c r="R90" s="93">
        <v>0</v>
      </c>
      <c r="S90" s="93">
        <v>0</v>
      </c>
      <c r="T90" s="93">
        <v>0</v>
      </c>
      <c r="U90">
        <v>2.38</v>
      </c>
      <c r="V90">
        <v>0</v>
      </c>
      <c r="W90">
        <v>1.85</v>
      </c>
      <c r="X90">
        <v>41.5</v>
      </c>
      <c r="Y90">
        <v>13.84</v>
      </c>
      <c r="Z90">
        <v>13.83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13.66</v>
      </c>
      <c r="AH90">
        <v>44.67</v>
      </c>
      <c r="AI90">
        <v>44.67</v>
      </c>
      <c r="AJ90">
        <v>28</v>
      </c>
      <c r="AK90">
        <v>0</v>
      </c>
      <c r="AL90">
        <v>0</v>
      </c>
    </row>
    <row r="91" spans="1:38">
      <c r="A91" t="s">
        <v>133</v>
      </c>
      <c r="B91" s="34">
        <v>246.49</v>
      </c>
      <c r="C91" s="34">
        <v>76.55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57.91</v>
      </c>
      <c r="N91">
        <v>134.01</v>
      </c>
      <c r="O91">
        <v>89.32</v>
      </c>
      <c r="P91">
        <v>2.48</v>
      </c>
      <c r="Q91">
        <v>7.21</v>
      </c>
      <c r="R91" s="93">
        <v>0</v>
      </c>
      <c r="S91" s="93">
        <v>0</v>
      </c>
      <c r="T91" s="93">
        <v>0</v>
      </c>
      <c r="U91">
        <v>2.38</v>
      </c>
      <c r="V91">
        <v>0</v>
      </c>
      <c r="W91">
        <v>1.82</v>
      </c>
      <c r="X91">
        <v>43</v>
      </c>
      <c r="Y91">
        <v>14.34</v>
      </c>
      <c r="Z91">
        <v>14.33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14.34</v>
      </c>
      <c r="AH91">
        <v>44.67</v>
      </c>
      <c r="AI91">
        <v>44.67</v>
      </c>
      <c r="AJ91">
        <v>27.03</v>
      </c>
      <c r="AK91">
        <v>0</v>
      </c>
      <c r="AL91">
        <v>0</v>
      </c>
    </row>
    <row r="92" spans="1:38">
      <c r="A92" t="s">
        <v>134</v>
      </c>
      <c r="B92" s="34">
        <v>246.49</v>
      </c>
      <c r="C92" s="34">
        <v>76.55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57.91</v>
      </c>
      <c r="N92">
        <v>134.01</v>
      </c>
      <c r="O92">
        <v>89.32</v>
      </c>
      <c r="P92">
        <v>2.48</v>
      </c>
      <c r="Q92">
        <v>7.21</v>
      </c>
      <c r="R92" s="93">
        <v>0</v>
      </c>
      <c r="S92" s="93">
        <v>0</v>
      </c>
      <c r="T92" s="93">
        <v>0</v>
      </c>
      <c r="U92">
        <v>2.38</v>
      </c>
      <c r="V92">
        <v>0</v>
      </c>
      <c r="W92">
        <v>1.82</v>
      </c>
      <c r="X92">
        <v>45.5</v>
      </c>
      <c r="Y92">
        <v>15.16</v>
      </c>
      <c r="Z92">
        <v>15.17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14.34</v>
      </c>
      <c r="AH92">
        <v>45</v>
      </c>
      <c r="AI92">
        <v>45</v>
      </c>
      <c r="AJ92">
        <v>27.03</v>
      </c>
      <c r="AK92">
        <v>0</v>
      </c>
      <c r="AL92">
        <v>0</v>
      </c>
    </row>
    <row r="93" spans="1:38">
      <c r="A93" t="s">
        <v>135</v>
      </c>
      <c r="B93" s="34">
        <v>246.49</v>
      </c>
      <c r="C93" s="34">
        <v>76.55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57.91</v>
      </c>
      <c r="N93">
        <v>134.01</v>
      </c>
      <c r="O93">
        <v>89.32</v>
      </c>
      <c r="P93">
        <v>2.48</v>
      </c>
      <c r="Q93">
        <v>7.21</v>
      </c>
      <c r="R93" s="93">
        <v>0</v>
      </c>
      <c r="S93" s="93">
        <v>0</v>
      </c>
      <c r="T93" s="93">
        <v>0</v>
      </c>
      <c r="U93">
        <v>2.38</v>
      </c>
      <c r="V93">
        <v>0</v>
      </c>
      <c r="W93">
        <v>1.82</v>
      </c>
      <c r="X93">
        <v>60</v>
      </c>
      <c r="Y93">
        <v>20</v>
      </c>
      <c r="Z93">
        <v>20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</v>
      </c>
      <c r="AH93">
        <v>45</v>
      </c>
      <c r="AI93">
        <v>45</v>
      </c>
      <c r="AJ93">
        <v>27.03</v>
      </c>
      <c r="AK93">
        <v>0</v>
      </c>
      <c r="AL93">
        <v>0</v>
      </c>
    </row>
    <row r="94" spans="1:38">
      <c r="A94" t="s">
        <v>136</v>
      </c>
      <c r="B94" s="34">
        <v>246.49</v>
      </c>
      <c r="C94" s="34">
        <v>76.55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57.91</v>
      </c>
      <c r="N94">
        <v>134.01</v>
      </c>
      <c r="O94">
        <v>89.32</v>
      </c>
      <c r="P94">
        <v>2.48</v>
      </c>
      <c r="Q94">
        <v>7.21</v>
      </c>
      <c r="R94" s="93">
        <v>0</v>
      </c>
      <c r="S94" s="93">
        <v>0</v>
      </c>
      <c r="T94" s="93">
        <v>0</v>
      </c>
      <c r="U94">
        <v>2.38</v>
      </c>
      <c r="V94">
        <v>0</v>
      </c>
      <c r="W94">
        <v>1.82</v>
      </c>
      <c r="X94">
        <v>62.5</v>
      </c>
      <c r="Y94">
        <v>20.84</v>
      </c>
      <c r="Z94">
        <v>20.83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</v>
      </c>
      <c r="AH94">
        <v>45.33</v>
      </c>
      <c r="AI94">
        <v>45.33</v>
      </c>
      <c r="AJ94">
        <v>27.03</v>
      </c>
      <c r="AK94">
        <v>0</v>
      </c>
      <c r="AL94">
        <v>0</v>
      </c>
    </row>
    <row r="95" spans="1:38">
      <c r="A95" t="s">
        <v>137</v>
      </c>
      <c r="B95" s="34">
        <v>246.49</v>
      </c>
      <c r="C95" s="34">
        <v>76.55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57.91</v>
      </c>
      <c r="N95">
        <v>134.01</v>
      </c>
      <c r="O95">
        <v>62.76</v>
      </c>
      <c r="P95">
        <v>2.48</v>
      </c>
      <c r="Q95">
        <v>7.21</v>
      </c>
      <c r="R95" s="93">
        <v>0</v>
      </c>
      <c r="S95" s="93">
        <v>0</v>
      </c>
      <c r="T95" s="93">
        <v>0</v>
      </c>
      <c r="U95">
        <v>2.38</v>
      </c>
      <c r="V95">
        <v>0</v>
      </c>
      <c r="W95">
        <v>1.77</v>
      </c>
      <c r="X95">
        <v>65</v>
      </c>
      <c r="Y95">
        <v>21.66</v>
      </c>
      <c r="Z95">
        <v>21.67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15.66</v>
      </c>
      <c r="AH95">
        <v>46.67</v>
      </c>
      <c r="AI95">
        <v>46.67</v>
      </c>
      <c r="AJ95">
        <v>26.07</v>
      </c>
      <c r="AK95">
        <v>0</v>
      </c>
      <c r="AL95">
        <v>0</v>
      </c>
    </row>
    <row r="96" spans="1:38">
      <c r="A96" t="s">
        <v>138</v>
      </c>
      <c r="B96" s="34">
        <v>230.39</v>
      </c>
      <c r="C96" s="34">
        <v>76.55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57.91</v>
      </c>
      <c r="N96">
        <v>134.01</v>
      </c>
      <c r="O96">
        <v>48.28</v>
      </c>
      <c r="P96">
        <v>2.48</v>
      </c>
      <c r="Q96">
        <v>7.21</v>
      </c>
      <c r="R96" s="93">
        <v>0</v>
      </c>
      <c r="S96" s="93">
        <v>0</v>
      </c>
      <c r="T96" s="93">
        <v>0</v>
      </c>
      <c r="U96">
        <v>2.38</v>
      </c>
      <c r="V96">
        <v>0</v>
      </c>
      <c r="W96">
        <v>1.77</v>
      </c>
      <c r="X96">
        <v>67.5</v>
      </c>
      <c r="Y96">
        <v>22.5</v>
      </c>
      <c r="Z96">
        <v>22.5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15.66</v>
      </c>
      <c r="AH96">
        <v>47</v>
      </c>
      <c r="AI96">
        <v>47</v>
      </c>
      <c r="AJ96">
        <v>26.07</v>
      </c>
      <c r="AK96">
        <v>0</v>
      </c>
      <c r="AL96">
        <v>0</v>
      </c>
    </row>
    <row r="97" spans="1:50">
      <c r="A97" t="s">
        <v>139</v>
      </c>
      <c r="B97" s="34">
        <v>230.39</v>
      </c>
      <c r="C97" s="34">
        <v>76.55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57.91</v>
      </c>
      <c r="N97">
        <v>134.01</v>
      </c>
      <c r="O97">
        <v>48.28</v>
      </c>
      <c r="P97">
        <v>2.48</v>
      </c>
      <c r="Q97">
        <v>7.21</v>
      </c>
      <c r="R97" s="93">
        <v>0</v>
      </c>
      <c r="S97" s="93">
        <v>0</v>
      </c>
      <c r="T97" s="93">
        <v>0</v>
      </c>
      <c r="U97">
        <v>2.38</v>
      </c>
      <c r="V97">
        <v>0</v>
      </c>
      <c r="W97">
        <v>1.77</v>
      </c>
      <c r="X97">
        <v>67.5</v>
      </c>
      <c r="Y97">
        <v>22.5</v>
      </c>
      <c r="Z97">
        <v>22.5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47</v>
      </c>
      <c r="AI97">
        <v>47</v>
      </c>
      <c r="AJ97">
        <v>26.07</v>
      </c>
      <c r="AK97">
        <v>0</v>
      </c>
      <c r="AL97">
        <v>0</v>
      </c>
    </row>
    <row r="98" spans="1:50">
      <c r="A98" t="s">
        <v>140</v>
      </c>
      <c r="B98" s="34">
        <v>230.39</v>
      </c>
      <c r="C98" s="34">
        <v>76.55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57.91</v>
      </c>
      <c r="N98">
        <v>134.01</v>
      </c>
      <c r="O98">
        <v>48.28</v>
      </c>
      <c r="P98">
        <v>2.48</v>
      </c>
      <c r="Q98">
        <v>7.21</v>
      </c>
      <c r="R98" s="93">
        <v>0</v>
      </c>
      <c r="S98" s="93">
        <v>0</v>
      </c>
      <c r="T98" s="93">
        <v>0</v>
      </c>
      <c r="U98">
        <v>2.38</v>
      </c>
      <c r="V98">
        <v>0</v>
      </c>
      <c r="W98">
        <v>1.77</v>
      </c>
      <c r="X98">
        <v>67.5</v>
      </c>
      <c r="Y98">
        <v>22.5</v>
      </c>
      <c r="Z98">
        <v>22.5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</v>
      </c>
      <c r="AH98">
        <v>47</v>
      </c>
      <c r="AI98">
        <v>47</v>
      </c>
      <c r="AJ98">
        <v>26.07</v>
      </c>
      <c r="AK98">
        <v>0</v>
      </c>
      <c r="AL98">
        <v>0</v>
      </c>
    </row>
    <row r="99" spans="1:50">
      <c r="A99" t="s">
        <v>141</v>
      </c>
      <c r="B99" s="34">
        <f>SUM(B3:B98)/4000</f>
        <v>3.6547524999999998</v>
      </c>
      <c r="C99" s="34">
        <f t="shared" ref="C99:P99" si="2">SUM(C3:C98)/4000</f>
        <v>1.7273400000000014</v>
      </c>
      <c r="D99" s="93">
        <f t="shared" ref="D99" si="3">SUM(D3:D98)/4000</f>
        <v>0.9909050000000007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0.12030749999999997</v>
      </c>
      <c r="K99" s="37">
        <f t="shared" si="2"/>
        <v>0.12030749999999997</v>
      </c>
      <c r="L99" s="37">
        <f t="shared" si="2"/>
        <v>0.12331500000000001</v>
      </c>
      <c r="M99">
        <f t="shared" si="2"/>
        <v>1.2558774999999984</v>
      </c>
      <c r="N99">
        <f t="shared" si="2"/>
        <v>3.1963525000000041</v>
      </c>
      <c r="O99">
        <f t="shared" si="2"/>
        <v>1.6306599999999989</v>
      </c>
      <c r="P99">
        <f t="shared" si="2"/>
        <v>5.6124999999999967E-2</v>
      </c>
      <c r="Q99">
        <f t="shared" ref="Q99:AF99" si="5">SUM(Q3:Q98)/4000</f>
        <v>0.2178350000000002</v>
      </c>
      <c r="R99" s="93">
        <f t="shared" si="5"/>
        <v>0.33190750000000024</v>
      </c>
      <c r="S99" s="93">
        <f t="shared" si="5"/>
        <v>0.33432500000000021</v>
      </c>
      <c r="T99" s="93">
        <f t="shared" si="5"/>
        <v>0.3246725000000002</v>
      </c>
      <c r="U99">
        <f t="shared" si="5"/>
        <v>5.4460000000000001E-2</v>
      </c>
      <c r="V99">
        <f t="shared" si="5"/>
        <v>1.1282368880000004</v>
      </c>
      <c r="W99">
        <f t="shared" si="5"/>
        <v>4.1839999999999974E-2</v>
      </c>
      <c r="X99">
        <f t="shared" si="5"/>
        <v>1.4873624999999999</v>
      </c>
      <c r="Y99">
        <f t="shared" si="5"/>
        <v>0.49578999999999984</v>
      </c>
      <c r="Z99">
        <f t="shared" si="5"/>
        <v>0.49578499999999986</v>
      </c>
      <c r="AA99">
        <f t="shared" si="5"/>
        <v>1.9123299999999999</v>
      </c>
      <c r="AB99">
        <f t="shared" si="5"/>
        <v>0.38247749999999986</v>
      </c>
      <c r="AC99">
        <f t="shared" si="5"/>
        <v>0.72021000000000002</v>
      </c>
      <c r="AD99">
        <f t="shared" si="5"/>
        <v>0.35927500000000007</v>
      </c>
      <c r="AE99">
        <f t="shared" si="5"/>
        <v>0.71924999999999994</v>
      </c>
      <c r="AF99">
        <f t="shared" si="5"/>
        <v>0.35725000000000001</v>
      </c>
      <c r="AG99">
        <f t="shared" ref="AG99:AM99" si="6">SUM(AG3:AG98)/4000</f>
        <v>0.39428250000000004</v>
      </c>
      <c r="AH99">
        <f t="shared" si="6"/>
        <v>1.1037950000000001</v>
      </c>
      <c r="AI99">
        <f t="shared" si="6"/>
        <v>1.1037950000000001</v>
      </c>
      <c r="AJ99">
        <f t="shared" si="6"/>
        <v>0.6121075000000008</v>
      </c>
      <c r="AK99">
        <f t="shared" si="6"/>
        <v>1.49275</v>
      </c>
      <c r="AL99">
        <f t="shared" si="6"/>
        <v>0.63600000000000001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337.92016867988639</v>
      </c>
      <c r="L3">
        <v>9.0997971324153895</v>
      </c>
      <c r="M3">
        <v>61.567227513227508</v>
      </c>
      <c r="N3">
        <v>50.094255278148012</v>
      </c>
      <c r="O3">
        <v>70.759502783584594</v>
      </c>
      <c r="P3">
        <v>25.429409505439846</v>
      </c>
      <c r="Q3">
        <v>4.6243025521472401</v>
      </c>
      <c r="R3">
        <v>17.616140464606183</v>
      </c>
      <c r="S3">
        <v>11.19093076165113</v>
      </c>
      <c r="T3">
        <v>0</v>
      </c>
      <c r="U3">
        <v>49.970795236814766</v>
      </c>
      <c r="V3">
        <v>7.9845095564116679</v>
      </c>
      <c r="W3">
        <v>19.674866774380718</v>
      </c>
      <c r="X3">
        <v>62.548325910271707</v>
      </c>
      <c r="Y3">
        <v>0</v>
      </c>
      <c r="Z3">
        <v>8.295045273363634</v>
      </c>
      <c r="AA3">
        <v>0</v>
      </c>
      <c r="AB3">
        <v>5.5842127228807188</v>
      </c>
      <c r="AC3">
        <v>0</v>
      </c>
      <c r="AD3">
        <v>0</v>
      </c>
      <c r="AE3">
        <v>6.9878971800467662</v>
      </c>
      <c r="AF3">
        <v>5.9392732500000012</v>
      </c>
      <c r="AG3">
        <v>28.520358794000003</v>
      </c>
      <c r="AH3">
        <v>0</v>
      </c>
      <c r="AI3">
        <v>0</v>
      </c>
      <c r="AJ3">
        <v>0</v>
      </c>
      <c r="AK3">
        <v>22.710761383924353</v>
      </c>
      <c r="AL3">
        <v>18.413822899999996</v>
      </c>
      <c r="AM3">
        <v>6.7010549161290314</v>
      </c>
      <c r="AN3">
        <v>0</v>
      </c>
      <c r="AO3">
        <v>0</v>
      </c>
      <c r="AP3">
        <v>2.3900368801988403</v>
      </c>
      <c r="AQ3">
        <v>0</v>
      </c>
      <c r="AR3">
        <v>14.747384924999995</v>
      </c>
      <c r="AS3">
        <v>13.804101290811778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862.57418166534023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299.30043224478311</v>
      </c>
      <c r="L4">
        <v>9.0996718812351549</v>
      </c>
      <c r="M4">
        <v>61.567227513227508</v>
      </c>
      <c r="N4">
        <v>50.094255278148012</v>
      </c>
      <c r="O4">
        <v>70.759502783584594</v>
      </c>
      <c r="P4">
        <v>25.429409505439846</v>
      </c>
      <c r="Q4">
        <v>4.6243025521472401</v>
      </c>
      <c r="R4">
        <v>17.974572622374204</v>
      </c>
      <c r="S4">
        <v>11.19093076165113</v>
      </c>
      <c r="T4">
        <v>0</v>
      </c>
      <c r="U4">
        <v>49.970795236814766</v>
      </c>
      <c r="V4">
        <v>8.7821127286356813</v>
      </c>
      <c r="W4">
        <v>19.674866774380718</v>
      </c>
      <c r="X4">
        <v>62.548390906410155</v>
      </c>
      <c r="Y4">
        <v>0</v>
      </c>
      <c r="Z4">
        <v>8.295045273363634</v>
      </c>
      <c r="AA4">
        <v>0</v>
      </c>
      <c r="AB4">
        <v>5.5842127228807188</v>
      </c>
      <c r="AC4">
        <v>0</v>
      </c>
      <c r="AD4">
        <v>0</v>
      </c>
      <c r="AE4">
        <v>6.9878971800467662</v>
      </c>
      <c r="AF4">
        <v>5.9392732500000012</v>
      </c>
      <c r="AG4">
        <v>28.520358794000003</v>
      </c>
      <c r="AH4">
        <v>0</v>
      </c>
      <c r="AI4">
        <v>0</v>
      </c>
      <c r="AJ4">
        <v>0</v>
      </c>
      <c r="AK4">
        <v>22.710761383924353</v>
      </c>
      <c r="AL4">
        <v>18.413822899999996</v>
      </c>
      <c r="AM4">
        <v>6.7010549161290314</v>
      </c>
      <c r="AN4">
        <v>0</v>
      </c>
      <c r="AO4">
        <v>0</v>
      </c>
      <c r="AP4">
        <v>2.3900368801988403</v>
      </c>
      <c r="AQ4">
        <v>0</v>
      </c>
      <c r="AR4">
        <v>14.747384924999995</v>
      </c>
      <c r="AS4">
        <v>13.804101290811778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825.11042030518718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269.37030229016091</v>
      </c>
      <c r="L5">
        <v>9.0996718812351549</v>
      </c>
      <c r="M5">
        <v>61.567227513227508</v>
      </c>
      <c r="N5">
        <v>50.094255278148012</v>
      </c>
      <c r="O5">
        <v>70.759502783584594</v>
      </c>
      <c r="P5">
        <v>25.429409505439846</v>
      </c>
      <c r="Q5">
        <v>4.6243025521472401</v>
      </c>
      <c r="R5">
        <v>17.974572622374204</v>
      </c>
      <c r="S5">
        <v>11.19093076165113</v>
      </c>
      <c r="T5">
        <v>0</v>
      </c>
      <c r="U5">
        <v>49.970795236814766</v>
      </c>
      <c r="V5">
        <v>8.7821127286356813</v>
      </c>
      <c r="W5">
        <v>19.674866774380718</v>
      </c>
      <c r="X5">
        <v>62.548390906410155</v>
      </c>
      <c r="Y5">
        <v>0</v>
      </c>
      <c r="Z5">
        <v>8.295045273363634</v>
      </c>
      <c r="AA5">
        <v>0</v>
      </c>
      <c r="AB5">
        <v>0</v>
      </c>
      <c r="AC5">
        <v>0</v>
      </c>
      <c r="AD5">
        <v>0</v>
      </c>
      <c r="AE5">
        <v>6.9878971800467662</v>
      </c>
      <c r="AF5">
        <v>5.9392732500000012</v>
      </c>
      <c r="AG5">
        <v>28.520358794000003</v>
      </c>
      <c r="AH5">
        <v>0</v>
      </c>
      <c r="AI5">
        <v>0</v>
      </c>
      <c r="AJ5">
        <v>0</v>
      </c>
      <c r="AK5">
        <v>22.710761383924353</v>
      </c>
      <c r="AL5">
        <v>18.413822899999996</v>
      </c>
      <c r="AM5">
        <v>6.7010549161290314</v>
      </c>
      <c r="AN5">
        <v>0</v>
      </c>
      <c r="AO5">
        <v>0</v>
      </c>
      <c r="AP5">
        <v>2.3900368801988403</v>
      </c>
      <c r="AQ5">
        <v>0</v>
      </c>
      <c r="AR5">
        <v>14.747384924999995</v>
      </c>
      <c r="AS5">
        <v>13.804101290811778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789.59607762768428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269.37030229016091</v>
      </c>
      <c r="L6">
        <v>9.0996542612419713</v>
      </c>
      <c r="M6">
        <v>61.567227513227508</v>
      </c>
      <c r="N6">
        <v>50.094255278148012</v>
      </c>
      <c r="O6">
        <v>70.759502783584594</v>
      </c>
      <c r="P6">
        <v>25.429409505439846</v>
      </c>
      <c r="Q6">
        <v>4.6243025521472401</v>
      </c>
      <c r="R6">
        <v>17.977528430498214</v>
      </c>
      <c r="S6">
        <v>11.19093076165113</v>
      </c>
      <c r="T6">
        <v>0</v>
      </c>
      <c r="U6">
        <v>49.970795236814766</v>
      </c>
      <c r="V6">
        <v>8.7908492202145698</v>
      </c>
      <c r="W6">
        <v>19.674866774380718</v>
      </c>
      <c r="X6">
        <v>62.548390906410155</v>
      </c>
      <c r="Y6">
        <v>0</v>
      </c>
      <c r="Z6">
        <v>8.295045273363634</v>
      </c>
      <c r="AA6">
        <v>0</v>
      </c>
      <c r="AB6">
        <v>0</v>
      </c>
      <c r="AC6">
        <v>0</v>
      </c>
      <c r="AD6">
        <v>0</v>
      </c>
      <c r="AE6">
        <v>6.9878971800467662</v>
      </c>
      <c r="AF6">
        <v>5.9392732500000012</v>
      </c>
      <c r="AG6">
        <v>28.520358794000003</v>
      </c>
      <c r="AH6">
        <v>0</v>
      </c>
      <c r="AI6">
        <v>0</v>
      </c>
      <c r="AJ6">
        <v>0</v>
      </c>
      <c r="AK6">
        <v>22.710761383924353</v>
      </c>
      <c r="AL6">
        <v>18.413822899999996</v>
      </c>
      <c r="AM6">
        <v>6.7010549161290314</v>
      </c>
      <c r="AN6">
        <v>0</v>
      </c>
      <c r="AO6">
        <v>0</v>
      </c>
      <c r="AP6">
        <v>2.3900368801988403</v>
      </c>
      <c r="AQ6">
        <v>0</v>
      </c>
      <c r="AR6">
        <v>17.322325149999994</v>
      </c>
      <c r="AS6">
        <v>13.804101290811778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792.18269253239407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269.37030229016091</v>
      </c>
      <c r="L7">
        <v>9.0997747429485898</v>
      </c>
      <c r="M7">
        <v>61.567227513227508</v>
      </c>
      <c r="N7">
        <v>50.094255278148012</v>
      </c>
      <c r="O7">
        <v>70.759502783584594</v>
      </c>
      <c r="P7">
        <v>25.429409505439846</v>
      </c>
      <c r="Q7">
        <v>4.6243025521472401</v>
      </c>
      <c r="R7">
        <v>17.977528430498214</v>
      </c>
      <c r="S7">
        <v>11.19093076165113</v>
      </c>
      <c r="T7">
        <v>0</v>
      </c>
      <c r="U7">
        <v>49.970795236814766</v>
      </c>
      <c r="V7">
        <v>8.7908492202145698</v>
      </c>
      <c r="W7">
        <v>19.674866774380718</v>
      </c>
      <c r="X7">
        <v>62.548390906410155</v>
      </c>
      <c r="Y7">
        <v>0</v>
      </c>
      <c r="Z7">
        <v>5.5300303286363626</v>
      </c>
      <c r="AA7">
        <v>0</v>
      </c>
      <c r="AB7">
        <v>0</v>
      </c>
      <c r="AC7">
        <v>0</v>
      </c>
      <c r="AD7">
        <v>0</v>
      </c>
      <c r="AE7">
        <v>6.9878971800467662</v>
      </c>
      <c r="AF7">
        <v>5.9392732500000012</v>
      </c>
      <c r="AG7">
        <v>28.520358794000003</v>
      </c>
      <c r="AH7">
        <v>0</v>
      </c>
      <c r="AI7">
        <v>0</v>
      </c>
      <c r="AJ7">
        <v>0</v>
      </c>
      <c r="AK7">
        <v>22.710761383924353</v>
      </c>
      <c r="AL7">
        <v>57.174919798623051</v>
      </c>
      <c r="AM7">
        <v>6.7010549161290314</v>
      </c>
      <c r="AN7">
        <v>0</v>
      </c>
      <c r="AO7">
        <v>0</v>
      </c>
      <c r="AP7">
        <v>2.3900368801988403</v>
      </c>
      <c r="AQ7">
        <v>0</v>
      </c>
      <c r="AR7">
        <v>17.322325149999994</v>
      </c>
      <c r="AS7">
        <v>13.804101290811778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828.17889496799637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269.37030229016091</v>
      </c>
      <c r="L8">
        <v>9.0997747429485898</v>
      </c>
      <c r="M8">
        <v>61.567227513227508</v>
      </c>
      <c r="N8">
        <v>50.094255278148012</v>
      </c>
      <c r="O8">
        <v>70.759502783584594</v>
      </c>
      <c r="P8">
        <v>25.429409505439846</v>
      </c>
      <c r="Q8">
        <v>4.6243025521472401</v>
      </c>
      <c r="R8">
        <v>17.977528430498214</v>
      </c>
      <c r="S8">
        <v>11.19093076165113</v>
      </c>
      <c r="T8">
        <v>0</v>
      </c>
      <c r="U8">
        <v>49.970795236814766</v>
      </c>
      <c r="V8">
        <v>8.7908492202145698</v>
      </c>
      <c r="W8">
        <v>19.674866774380718</v>
      </c>
      <c r="X8">
        <v>62.548390906410155</v>
      </c>
      <c r="Y8">
        <v>0</v>
      </c>
      <c r="Z8">
        <v>5.5300303286363626</v>
      </c>
      <c r="AA8">
        <v>0</v>
      </c>
      <c r="AB8">
        <v>0</v>
      </c>
      <c r="AC8">
        <v>0</v>
      </c>
      <c r="AD8">
        <v>0</v>
      </c>
      <c r="AE8">
        <v>6.9878971800467662</v>
      </c>
      <c r="AF8">
        <v>5.9392732500000012</v>
      </c>
      <c r="AG8">
        <v>28.520358794000003</v>
      </c>
      <c r="AH8">
        <v>0</v>
      </c>
      <c r="AI8">
        <v>0</v>
      </c>
      <c r="AJ8">
        <v>0</v>
      </c>
      <c r="AK8">
        <v>22.710761383924353</v>
      </c>
      <c r="AL8">
        <v>57.174919798623051</v>
      </c>
      <c r="AM8">
        <v>6.7010549161290314</v>
      </c>
      <c r="AN8">
        <v>0</v>
      </c>
      <c r="AO8">
        <v>0</v>
      </c>
      <c r="AP8">
        <v>2.8245893197183096</v>
      </c>
      <c r="AQ8">
        <v>0</v>
      </c>
      <c r="AR8">
        <v>14.513299449999995</v>
      </c>
      <c r="AS8">
        <v>13.804101290811778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825.80442170751576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269.37030229016091</v>
      </c>
      <c r="L9">
        <v>9.3198984298688199</v>
      </c>
      <c r="M9">
        <v>61.567227513227508</v>
      </c>
      <c r="N9">
        <v>50.094255278148012</v>
      </c>
      <c r="O9">
        <v>70.759502783584594</v>
      </c>
      <c r="P9">
        <v>25.429409505439846</v>
      </c>
      <c r="Q9">
        <v>4.6243025521472401</v>
      </c>
      <c r="R9">
        <v>17.977528430498214</v>
      </c>
      <c r="S9">
        <v>11.19093076165113</v>
      </c>
      <c r="T9">
        <v>0</v>
      </c>
      <c r="U9">
        <v>49.970795236814766</v>
      </c>
      <c r="V9">
        <v>8.7908492202145698</v>
      </c>
      <c r="W9">
        <v>19.674866774380718</v>
      </c>
      <c r="X9">
        <v>62.548390906410155</v>
      </c>
      <c r="Y9">
        <v>0</v>
      </c>
      <c r="Z9">
        <v>5.5300303286363626</v>
      </c>
      <c r="AA9">
        <v>0</v>
      </c>
      <c r="AB9">
        <v>0</v>
      </c>
      <c r="AC9">
        <v>0</v>
      </c>
      <c r="AD9">
        <v>0</v>
      </c>
      <c r="AE9">
        <v>6.9878971800467662</v>
      </c>
      <c r="AF9">
        <v>5.9392732500000012</v>
      </c>
      <c r="AG9">
        <v>28.520358794000003</v>
      </c>
      <c r="AH9">
        <v>0</v>
      </c>
      <c r="AI9">
        <v>0</v>
      </c>
      <c r="AJ9">
        <v>0</v>
      </c>
      <c r="AK9">
        <v>22.710761383924353</v>
      </c>
      <c r="AL9">
        <v>57.174919798623051</v>
      </c>
      <c r="AM9">
        <v>6.7010549161290314</v>
      </c>
      <c r="AN9">
        <v>0</v>
      </c>
      <c r="AO9">
        <v>0</v>
      </c>
      <c r="AP9">
        <v>0</v>
      </c>
      <c r="AQ9">
        <v>0</v>
      </c>
      <c r="AR9">
        <v>14.513299449999995</v>
      </c>
      <c r="AS9">
        <v>13.804101290811778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823.19995607471776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269.37030229016091</v>
      </c>
      <c r="L10">
        <v>9.3198984298688199</v>
      </c>
      <c r="M10">
        <v>61.567227513227508</v>
      </c>
      <c r="N10">
        <v>50.094255278148012</v>
      </c>
      <c r="O10">
        <v>70.759502783584594</v>
      </c>
      <c r="P10">
        <v>25.429409505439846</v>
      </c>
      <c r="Q10">
        <v>4.6243025521472401</v>
      </c>
      <c r="R10">
        <v>17.977528430498214</v>
      </c>
      <c r="S10">
        <v>11.19093076165113</v>
      </c>
      <c r="T10">
        <v>0</v>
      </c>
      <c r="U10">
        <v>49.970795236814766</v>
      </c>
      <c r="V10">
        <v>8.7908492202145698</v>
      </c>
      <c r="W10">
        <v>19.674866774380718</v>
      </c>
      <c r="X10">
        <v>62.548390906410155</v>
      </c>
      <c r="Y10">
        <v>0</v>
      </c>
      <c r="Z10">
        <v>5.5300303286363626</v>
      </c>
      <c r="AA10">
        <v>0</v>
      </c>
      <c r="AB10">
        <v>0</v>
      </c>
      <c r="AC10">
        <v>0</v>
      </c>
      <c r="AD10">
        <v>0</v>
      </c>
      <c r="AE10">
        <v>6.9878971800467662</v>
      </c>
      <c r="AF10">
        <v>5.9392732500000012</v>
      </c>
      <c r="AG10">
        <v>28.520358794000003</v>
      </c>
      <c r="AH10">
        <v>0</v>
      </c>
      <c r="AI10">
        <v>0</v>
      </c>
      <c r="AJ10">
        <v>0</v>
      </c>
      <c r="AK10">
        <v>22.710761383924353</v>
      </c>
      <c r="AL10">
        <v>57.174919798623051</v>
      </c>
      <c r="AM10">
        <v>6.7010549161290314</v>
      </c>
      <c r="AN10">
        <v>0</v>
      </c>
      <c r="AO10">
        <v>0</v>
      </c>
      <c r="AP10">
        <v>0</v>
      </c>
      <c r="AQ10">
        <v>0</v>
      </c>
      <c r="AR10">
        <v>14.513299449999995</v>
      </c>
      <c r="AS10">
        <v>13.804101290811778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823.19995607471776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269.37030229016091</v>
      </c>
      <c r="L11">
        <v>5.2199431120080719</v>
      </c>
      <c r="M11">
        <v>61.567227513227508</v>
      </c>
      <c r="N11">
        <v>50.094255278148012</v>
      </c>
      <c r="O11">
        <v>70.759502783584594</v>
      </c>
      <c r="P11">
        <v>25.429409505439846</v>
      </c>
      <c r="Q11">
        <v>2.5604300932642485</v>
      </c>
      <c r="R11">
        <v>17.977528430498214</v>
      </c>
      <c r="S11">
        <v>6.1999137514253144</v>
      </c>
      <c r="T11">
        <v>0</v>
      </c>
      <c r="U11">
        <v>49.970795236814766</v>
      </c>
      <c r="V11">
        <v>8.7908492202145698</v>
      </c>
      <c r="W11">
        <v>19.674866774380718</v>
      </c>
      <c r="X11">
        <v>62.548390906410155</v>
      </c>
      <c r="Y11">
        <v>0</v>
      </c>
      <c r="Z11">
        <v>5.5300303286363626</v>
      </c>
      <c r="AA11">
        <v>0</v>
      </c>
      <c r="AB11">
        <v>0</v>
      </c>
      <c r="AC11">
        <v>0</v>
      </c>
      <c r="AD11">
        <v>0</v>
      </c>
      <c r="AE11">
        <v>6.9878971800467662</v>
      </c>
      <c r="AF11">
        <v>5.9392732500000012</v>
      </c>
      <c r="AG11">
        <v>28.520358794000003</v>
      </c>
      <c r="AH11">
        <v>0</v>
      </c>
      <c r="AI11">
        <v>0</v>
      </c>
      <c r="AJ11">
        <v>0</v>
      </c>
      <c r="AK11">
        <v>22.710761383924353</v>
      </c>
      <c r="AL11">
        <v>57.174919798623051</v>
      </c>
      <c r="AM11">
        <v>6.7010549161290314</v>
      </c>
      <c r="AN11">
        <v>0</v>
      </c>
      <c r="AO11">
        <v>0</v>
      </c>
      <c r="AP11">
        <v>0</v>
      </c>
      <c r="AQ11">
        <v>0</v>
      </c>
      <c r="AR11">
        <v>14.513299449999995</v>
      </c>
      <c r="AS11">
        <v>13.804101290811778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812.04511128774823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269.37030229016091</v>
      </c>
      <c r="L12">
        <v>5.2199431120080719</v>
      </c>
      <c r="M12">
        <v>61.567227513227508</v>
      </c>
      <c r="N12">
        <v>50.094255278148012</v>
      </c>
      <c r="O12">
        <v>70.759502783584594</v>
      </c>
      <c r="P12">
        <v>25.429409505439846</v>
      </c>
      <c r="Q12">
        <v>2.5604300932642485</v>
      </c>
      <c r="R12">
        <v>17.977528430498214</v>
      </c>
      <c r="S12">
        <v>6.1999137514253144</v>
      </c>
      <c r="T12">
        <v>0</v>
      </c>
      <c r="U12">
        <v>49.970795236814766</v>
      </c>
      <c r="V12">
        <v>8.7908492202145698</v>
      </c>
      <c r="W12">
        <v>19.674866774380718</v>
      </c>
      <c r="X12">
        <v>62.548390906410155</v>
      </c>
      <c r="Y12">
        <v>0</v>
      </c>
      <c r="Z12">
        <v>5.5300303286363626</v>
      </c>
      <c r="AA12">
        <v>0</v>
      </c>
      <c r="AB12">
        <v>0</v>
      </c>
      <c r="AC12">
        <v>0</v>
      </c>
      <c r="AD12">
        <v>0</v>
      </c>
      <c r="AE12">
        <v>6.9878971800467662</v>
      </c>
      <c r="AF12">
        <v>5.9392732500000012</v>
      </c>
      <c r="AG12">
        <v>28.520358794000003</v>
      </c>
      <c r="AH12">
        <v>0</v>
      </c>
      <c r="AI12">
        <v>0</v>
      </c>
      <c r="AJ12">
        <v>0</v>
      </c>
      <c r="AK12">
        <v>22.710761383924353</v>
      </c>
      <c r="AL12">
        <v>57.174919798623051</v>
      </c>
      <c r="AM12">
        <v>6.7010549161290314</v>
      </c>
      <c r="AN12">
        <v>0</v>
      </c>
      <c r="AO12">
        <v>0</v>
      </c>
      <c r="AP12">
        <v>0</v>
      </c>
      <c r="AQ12">
        <v>0</v>
      </c>
      <c r="AR12">
        <v>14.513299449999995</v>
      </c>
      <c r="AS12">
        <v>13.804101290811778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812.04511128774823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269.37030229016091</v>
      </c>
      <c r="L13">
        <v>5.2199431120080719</v>
      </c>
      <c r="M13">
        <v>61.567227513227508</v>
      </c>
      <c r="N13">
        <v>50.094255278148012</v>
      </c>
      <c r="O13">
        <v>70.759502783584594</v>
      </c>
      <c r="P13">
        <v>25.429409505439846</v>
      </c>
      <c r="Q13">
        <v>2.5604300932642485</v>
      </c>
      <c r="R13">
        <v>9.9513789363957592</v>
      </c>
      <c r="S13">
        <v>6.1999137514253144</v>
      </c>
      <c r="T13">
        <v>0</v>
      </c>
      <c r="U13">
        <v>49.970795236814766</v>
      </c>
      <c r="V13">
        <v>8.7908492202145698</v>
      </c>
      <c r="W13">
        <v>19.674866774380718</v>
      </c>
      <c r="X13">
        <v>62.548390906410155</v>
      </c>
      <c r="Y13">
        <v>0</v>
      </c>
      <c r="Z13">
        <v>5.5300303286363626</v>
      </c>
      <c r="AA13">
        <v>0</v>
      </c>
      <c r="AB13">
        <v>0</v>
      </c>
      <c r="AC13">
        <v>0</v>
      </c>
      <c r="AD13">
        <v>0</v>
      </c>
      <c r="AE13">
        <v>6.9878971800467662</v>
      </c>
      <c r="AF13">
        <v>5.9392732500000012</v>
      </c>
      <c r="AG13">
        <v>28.520358794000003</v>
      </c>
      <c r="AH13">
        <v>0</v>
      </c>
      <c r="AI13">
        <v>0</v>
      </c>
      <c r="AJ13">
        <v>0</v>
      </c>
      <c r="AK13">
        <v>22.710761383924353</v>
      </c>
      <c r="AL13">
        <v>57.174919798623051</v>
      </c>
      <c r="AM13">
        <v>6.7010549161290314</v>
      </c>
      <c r="AN13">
        <v>0</v>
      </c>
      <c r="AO13">
        <v>0</v>
      </c>
      <c r="AP13">
        <v>0</v>
      </c>
      <c r="AQ13">
        <v>0</v>
      </c>
      <c r="AR13">
        <v>17.322325149999994</v>
      </c>
      <c r="AS13">
        <v>13.804101290811778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806.82798749364576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269.37030229016091</v>
      </c>
      <c r="L14">
        <v>5.2199431120080719</v>
      </c>
      <c r="M14">
        <v>61.567227513227508</v>
      </c>
      <c r="N14">
        <v>50.094255278148012</v>
      </c>
      <c r="O14">
        <v>70.759502783584594</v>
      </c>
      <c r="P14">
        <v>25.429409505439846</v>
      </c>
      <c r="Q14">
        <v>2.5602292834890967</v>
      </c>
      <c r="R14">
        <v>9.9513789363957592</v>
      </c>
      <c r="S14">
        <v>6.2000362199312713</v>
      </c>
      <c r="T14">
        <v>0</v>
      </c>
      <c r="U14">
        <v>49.970795236814766</v>
      </c>
      <c r="V14">
        <v>8.7908492202145698</v>
      </c>
      <c r="W14">
        <v>19.674866774380718</v>
      </c>
      <c r="X14">
        <v>62.548390906410155</v>
      </c>
      <c r="Y14">
        <v>0</v>
      </c>
      <c r="Z14">
        <v>5.5300303286363626</v>
      </c>
      <c r="AA14">
        <v>0</v>
      </c>
      <c r="AB14">
        <v>0</v>
      </c>
      <c r="AC14">
        <v>0</v>
      </c>
      <c r="AD14">
        <v>0</v>
      </c>
      <c r="AE14">
        <v>6.9878971800467662</v>
      </c>
      <c r="AF14">
        <v>5.9392732500000012</v>
      </c>
      <c r="AG14">
        <v>28.520358794000003</v>
      </c>
      <c r="AH14">
        <v>0</v>
      </c>
      <c r="AI14">
        <v>0</v>
      </c>
      <c r="AJ14">
        <v>0</v>
      </c>
      <c r="AK14">
        <v>22.710761383924353</v>
      </c>
      <c r="AL14">
        <v>57.174919798623051</v>
      </c>
      <c r="AM14">
        <v>6.7010549161290314</v>
      </c>
      <c r="AN14">
        <v>0</v>
      </c>
      <c r="AO14">
        <v>0</v>
      </c>
      <c r="AP14">
        <v>0</v>
      </c>
      <c r="AQ14">
        <v>0</v>
      </c>
      <c r="AR14">
        <v>17.322325149999994</v>
      </c>
      <c r="AS14">
        <v>13.804101290811778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806.82790915237661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269.37030229016091</v>
      </c>
      <c r="L15">
        <v>5.2199431120080719</v>
      </c>
      <c r="M15">
        <v>61.567227513227508</v>
      </c>
      <c r="N15">
        <v>50.094255278148012</v>
      </c>
      <c r="O15">
        <v>70.759502783584594</v>
      </c>
      <c r="P15">
        <v>25.429409505439846</v>
      </c>
      <c r="Q15">
        <v>2.5602292834890967</v>
      </c>
      <c r="R15">
        <v>9.9513789363957592</v>
      </c>
      <c r="S15">
        <v>6.2000362199312713</v>
      </c>
      <c r="T15">
        <v>0</v>
      </c>
      <c r="U15">
        <v>49.970795236814766</v>
      </c>
      <c r="V15">
        <v>8.7908492202145698</v>
      </c>
      <c r="W15">
        <v>19.674866774380718</v>
      </c>
      <c r="X15">
        <v>62.548390906410155</v>
      </c>
      <c r="Y15">
        <v>0</v>
      </c>
      <c r="Z15">
        <v>5.5300303286363626</v>
      </c>
      <c r="AA15">
        <v>0</v>
      </c>
      <c r="AB15">
        <v>0</v>
      </c>
      <c r="AC15">
        <v>0</v>
      </c>
      <c r="AD15">
        <v>0</v>
      </c>
      <c r="AE15">
        <v>6.9878971800467662</v>
      </c>
      <c r="AF15">
        <v>5.9392732500000012</v>
      </c>
      <c r="AG15">
        <v>28.520358794000003</v>
      </c>
      <c r="AH15">
        <v>0</v>
      </c>
      <c r="AI15">
        <v>0</v>
      </c>
      <c r="AJ15">
        <v>0</v>
      </c>
      <c r="AK15">
        <v>22.710761383924353</v>
      </c>
      <c r="AL15">
        <v>28.876222648020654</v>
      </c>
      <c r="AM15">
        <v>6.7010549161290314</v>
      </c>
      <c r="AN15">
        <v>0</v>
      </c>
      <c r="AO15">
        <v>0</v>
      </c>
      <c r="AP15">
        <v>0</v>
      </c>
      <c r="AQ15">
        <v>0</v>
      </c>
      <c r="AR15">
        <v>14.513299449999995</v>
      </c>
      <c r="AS15">
        <v>13.119600287838241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775.03568529880067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269.37030229016091</v>
      </c>
      <c r="L16">
        <v>5.2199431120080719</v>
      </c>
      <c r="M16">
        <v>61.567227513227508</v>
      </c>
      <c r="N16">
        <v>50.094255278148012</v>
      </c>
      <c r="O16">
        <v>70.759502783584594</v>
      </c>
      <c r="P16">
        <v>25.429409505439846</v>
      </c>
      <c r="Q16">
        <v>2.5602292834890967</v>
      </c>
      <c r="R16">
        <v>9.9513789363957592</v>
      </c>
      <c r="S16">
        <v>6.2000362199312713</v>
      </c>
      <c r="T16">
        <v>0</v>
      </c>
      <c r="U16">
        <v>49.970795236814766</v>
      </c>
      <c r="V16">
        <v>8.7908492202145698</v>
      </c>
      <c r="W16">
        <v>19.674866774380718</v>
      </c>
      <c r="X16">
        <v>62.548390906410155</v>
      </c>
      <c r="Y16">
        <v>0</v>
      </c>
      <c r="Z16">
        <v>5.5300303286363626</v>
      </c>
      <c r="AA16">
        <v>0</v>
      </c>
      <c r="AB16">
        <v>0</v>
      </c>
      <c r="AC16">
        <v>0</v>
      </c>
      <c r="AD16">
        <v>0</v>
      </c>
      <c r="AE16">
        <v>13.975793920888544</v>
      </c>
      <c r="AF16">
        <v>5.9392732500000012</v>
      </c>
      <c r="AG16">
        <v>28.520358794000003</v>
      </c>
      <c r="AH16">
        <v>0</v>
      </c>
      <c r="AI16">
        <v>0</v>
      </c>
      <c r="AJ16">
        <v>0</v>
      </c>
      <c r="AK16">
        <v>22.710761383924353</v>
      </c>
      <c r="AL16">
        <v>28.876222648020654</v>
      </c>
      <c r="AM16">
        <v>6.7010549161290314</v>
      </c>
      <c r="AN16">
        <v>0</v>
      </c>
      <c r="AO16">
        <v>0</v>
      </c>
      <c r="AP16">
        <v>0</v>
      </c>
      <c r="AQ16">
        <v>0</v>
      </c>
      <c r="AR16">
        <v>14.513299449999995</v>
      </c>
      <c r="AS16">
        <v>13.119600287838241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782.02358203964252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269.37030229016091</v>
      </c>
      <c r="L17">
        <v>5.2199431120080719</v>
      </c>
      <c r="M17">
        <v>61.567227513227508</v>
      </c>
      <c r="N17">
        <v>50.094255278148012</v>
      </c>
      <c r="O17">
        <v>70.759502783584594</v>
      </c>
      <c r="P17">
        <v>25.429409505439846</v>
      </c>
      <c r="Q17">
        <v>2.5602292834890967</v>
      </c>
      <c r="R17">
        <v>9.9513789363957592</v>
      </c>
      <c r="S17">
        <v>6.2000362199312713</v>
      </c>
      <c r="T17">
        <v>0</v>
      </c>
      <c r="U17">
        <v>49.970795236814766</v>
      </c>
      <c r="V17">
        <v>8.7908492202145698</v>
      </c>
      <c r="W17">
        <v>19.674866774380718</v>
      </c>
      <c r="X17">
        <v>62.548390906410155</v>
      </c>
      <c r="Y17">
        <v>0</v>
      </c>
      <c r="Z17">
        <v>5.5300303286363626</v>
      </c>
      <c r="AA17">
        <v>0</v>
      </c>
      <c r="AB17">
        <v>0</v>
      </c>
      <c r="AC17">
        <v>4.1040317508245634</v>
      </c>
      <c r="AD17">
        <v>0</v>
      </c>
      <c r="AE17">
        <v>13.975793920888544</v>
      </c>
      <c r="AF17">
        <v>5.9392732500000012</v>
      </c>
      <c r="AG17">
        <v>28.520358794000003</v>
      </c>
      <c r="AH17">
        <v>0</v>
      </c>
      <c r="AI17">
        <v>0</v>
      </c>
      <c r="AJ17">
        <v>0</v>
      </c>
      <c r="AK17">
        <v>22.710761383924353</v>
      </c>
      <c r="AL17">
        <v>28.876222648020654</v>
      </c>
      <c r="AM17">
        <v>6.7010549161290314</v>
      </c>
      <c r="AN17">
        <v>0</v>
      </c>
      <c r="AO17">
        <v>0</v>
      </c>
      <c r="AP17">
        <v>0</v>
      </c>
      <c r="AQ17">
        <v>0</v>
      </c>
      <c r="AR17">
        <v>14.513299449999995</v>
      </c>
      <c r="AS17">
        <v>13.119600287838241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786.12761379046708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269.37030229016091</v>
      </c>
      <c r="L18">
        <v>5.2199431120080719</v>
      </c>
      <c r="M18">
        <v>61.567227513227508</v>
      </c>
      <c r="N18">
        <v>50.094255278148012</v>
      </c>
      <c r="O18">
        <v>70.759502783584594</v>
      </c>
      <c r="P18">
        <v>25.429409505439846</v>
      </c>
      <c r="Q18">
        <v>2.5602292834890967</v>
      </c>
      <c r="R18">
        <v>9.9513789363957592</v>
      </c>
      <c r="S18">
        <v>6.2000362199312713</v>
      </c>
      <c r="T18">
        <v>0</v>
      </c>
      <c r="U18">
        <v>49.970795236814766</v>
      </c>
      <c r="V18">
        <v>8.7908492202145698</v>
      </c>
      <c r="W18">
        <v>19.674866774380718</v>
      </c>
      <c r="X18">
        <v>62.548390906410155</v>
      </c>
      <c r="Y18">
        <v>0</v>
      </c>
      <c r="Z18">
        <v>5.5300303286363626</v>
      </c>
      <c r="AA18">
        <v>0</v>
      </c>
      <c r="AB18">
        <v>1.4130093597899471</v>
      </c>
      <c r="AC18">
        <v>4.1040317508245634</v>
      </c>
      <c r="AD18">
        <v>0</v>
      </c>
      <c r="AE18">
        <v>13.975793920888544</v>
      </c>
      <c r="AF18">
        <v>5.9392732500000012</v>
      </c>
      <c r="AG18">
        <v>28.520358794000003</v>
      </c>
      <c r="AH18">
        <v>0</v>
      </c>
      <c r="AI18">
        <v>0</v>
      </c>
      <c r="AJ18">
        <v>0</v>
      </c>
      <c r="AK18">
        <v>22.710761383924353</v>
      </c>
      <c r="AL18">
        <v>28.876222648020654</v>
      </c>
      <c r="AM18">
        <v>6.7010549161290314</v>
      </c>
      <c r="AN18">
        <v>0</v>
      </c>
      <c r="AO18">
        <v>0</v>
      </c>
      <c r="AP18">
        <v>0</v>
      </c>
      <c r="AQ18">
        <v>0</v>
      </c>
      <c r="AR18">
        <v>14.513299449999995</v>
      </c>
      <c r="AS18">
        <v>13.119600287838241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787.54062315025703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269.37030229016091</v>
      </c>
      <c r="L19">
        <v>5.2199431120080719</v>
      </c>
      <c r="M19">
        <v>61.567227513227508</v>
      </c>
      <c r="N19">
        <v>50.094255278148012</v>
      </c>
      <c r="O19">
        <v>70.759502783584594</v>
      </c>
      <c r="P19">
        <v>25.429409505439846</v>
      </c>
      <c r="Q19">
        <v>2.5602292834890967</v>
      </c>
      <c r="R19">
        <v>9.9513789363957592</v>
      </c>
      <c r="S19">
        <v>6.2000362199312713</v>
      </c>
      <c r="T19">
        <v>0</v>
      </c>
      <c r="U19">
        <v>49.970795236814766</v>
      </c>
      <c r="V19">
        <v>8.7908492202145698</v>
      </c>
      <c r="W19">
        <v>19.674866774380718</v>
      </c>
      <c r="X19">
        <v>62.548390906410155</v>
      </c>
      <c r="Y19">
        <v>0</v>
      </c>
      <c r="Z19">
        <v>5.5300303286363626</v>
      </c>
      <c r="AA19">
        <v>0</v>
      </c>
      <c r="AB19">
        <v>5.5842127228807188</v>
      </c>
      <c r="AC19">
        <v>4.1040317508245634</v>
      </c>
      <c r="AD19">
        <v>0</v>
      </c>
      <c r="AE19">
        <v>13.975793920888544</v>
      </c>
      <c r="AF19">
        <v>5.9392732500000012</v>
      </c>
      <c r="AG19">
        <v>28.520358794000003</v>
      </c>
      <c r="AH19">
        <v>0</v>
      </c>
      <c r="AI19">
        <v>0</v>
      </c>
      <c r="AJ19">
        <v>0</v>
      </c>
      <c r="AK19">
        <v>22.710761383924353</v>
      </c>
      <c r="AL19">
        <v>18.413822899999996</v>
      </c>
      <c r="AM19">
        <v>6.7010549161290314</v>
      </c>
      <c r="AN19">
        <v>0</v>
      </c>
      <c r="AO19">
        <v>0</v>
      </c>
      <c r="AP19">
        <v>0</v>
      </c>
      <c r="AQ19">
        <v>0</v>
      </c>
      <c r="AR19">
        <v>14.513299449999995</v>
      </c>
      <c r="AS19">
        <v>13.119600287838241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781.24942676532714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269.37030229016091</v>
      </c>
      <c r="L20">
        <v>5.2199431120080719</v>
      </c>
      <c r="M20">
        <v>61.567227513227508</v>
      </c>
      <c r="N20">
        <v>50.094255278148012</v>
      </c>
      <c r="O20">
        <v>70.759502783584594</v>
      </c>
      <c r="P20">
        <v>25.429409505439846</v>
      </c>
      <c r="Q20">
        <v>2.5604300932642485</v>
      </c>
      <c r="R20">
        <v>9.9513789363957592</v>
      </c>
      <c r="S20">
        <v>6.1999137514253144</v>
      </c>
      <c r="T20">
        <v>0</v>
      </c>
      <c r="U20">
        <v>49.970795236814766</v>
      </c>
      <c r="V20">
        <v>8.7908492202145698</v>
      </c>
      <c r="W20">
        <v>19.674866774380718</v>
      </c>
      <c r="X20">
        <v>62.548390906410155</v>
      </c>
      <c r="Y20">
        <v>0</v>
      </c>
      <c r="Z20">
        <v>5.5300303286363626</v>
      </c>
      <c r="AA20">
        <v>0</v>
      </c>
      <c r="AB20">
        <v>5.5842127228807188</v>
      </c>
      <c r="AC20">
        <v>8.208063062431286</v>
      </c>
      <c r="AD20">
        <v>0</v>
      </c>
      <c r="AE20">
        <v>13.975793920888544</v>
      </c>
      <c r="AF20">
        <v>5.9392732500000012</v>
      </c>
      <c r="AG20">
        <v>28.520358794000003</v>
      </c>
      <c r="AH20">
        <v>0</v>
      </c>
      <c r="AI20">
        <v>0</v>
      </c>
      <c r="AJ20">
        <v>0</v>
      </c>
      <c r="AK20">
        <v>22.710761383924353</v>
      </c>
      <c r="AL20">
        <v>18.413822899999996</v>
      </c>
      <c r="AM20">
        <v>6.7010549161290314</v>
      </c>
      <c r="AN20">
        <v>0</v>
      </c>
      <c r="AO20">
        <v>0</v>
      </c>
      <c r="AP20">
        <v>0</v>
      </c>
      <c r="AQ20">
        <v>0</v>
      </c>
      <c r="AR20">
        <v>14.513299449999995</v>
      </c>
      <c r="AS20">
        <v>13.119600287838241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785.35353641820302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269.37030229016091</v>
      </c>
      <c r="L21">
        <v>9.3198984298688199</v>
      </c>
      <c r="M21">
        <v>61.567227513227508</v>
      </c>
      <c r="N21">
        <v>50.094255278148012</v>
      </c>
      <c r="O21">
        <v>70.759502783584594</v>
      </c>
      <c r="P21">
        <v>25.429409505439846</v>
      </c>
      <c r="Q21">
        <v>4.6243025521472401</v>
      </c>
      <c r="R21">
        <v>17.977528430498214</v>
      </c>
      <c r="S21">
        <v>11.19093076165113</v>
      </c>
      <c r="T21">
        <v>0</v>
      </c>
      <c r="U21">
        <v>49.970795236814766</v>
      </c>
      <c r="V21">
        <v>8.7908492202145698</v>
      </c>
      <c r="W21">
        <v>19.674866774380718</v>
      </c>
      <c r="X21">
        <v>62.548390906410155</v>
      </c>
      <c r="Y21">
        <v>0</v>
      </c>
      <c r="Z21">
        <v>5.5300303286363626</v>
      </c>
      <c r="AA21">
        <v>5.9581468088607608</v>
      </c>
      <c r="AB21">
        <v>11.168425006601646</v>
      </c>
      <c r="AC21">
        <v>8.208063062431286</v>
      </c>
      <c r="AD21">
        <v>0</v>
      </c>
      <c r="AE21">
        <v>13.975793920888544</v>
      </c>
      <c r="AF21">
        <v>5.9392732500000012</v>
      </c>
      <c r="AG21">
        <v>28.520358794000003</v>
      </c>
      <c r="AH21">
        <v>8.0314151999999996</v>
      </c>
      <c r="AI21">
        <v>0</v>
      </c>
      <c r="AJ21">
        <v>0</v>
      </c>
      <c r="AK21">
        <v>22.710761383924353</v>
      </c>
      <c r="AL21">
        <v>18.413822899999996</v>
      </c>
      <c r="AM21">
        <v>6.7010549161290314</v>
      </c>
      <c r="AN21">
        <v>0</v>
      </c>
      <c r="AO21">
        <v>0</v>
      </c>
      <c r="AP21">
        <v>0</v>
      </c>
      <c r="AQ21">
        <v>0</v>
      </c>
      <c r="AR21">
        <v>14.513299449999995</v>
      </c>
      <c r="AS21">
        <v>13.119600287838241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824.1083049918567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269.37030229016091</v>
      </c>
      <c r="L22">
        <v>9.3198984298688199</v>
      </c>
      <c r="M22">
        <v>61.567227513227508</v>
      </c>
      <c r="N22">
        <v>50.094255278148012</v>
      </c>
      <c r="O22">
        <v>70.759502783584594</v>
      </c>
      <c r="P22">
        <v>25.429409505439846</v>
      </c>
      <c r="Q22">
        <v>4.6243025521472401</v>
      </c>
      <c r="R22">
        <v>17.977528430498214</v>
      </c>
      <c r="S22">
        <v>11.19093076165113</v>
      </c>
      <c r="T22">
        <v>0</v>
      </c>
      <c r="U22">
        <v>49.970795236814766</v>
      </c>
      <c r="V22">
        <v>8.7908492202145698</v>
      </c>
      <c r="W22">
        <v>19.674866774380718</v>
      </c>
      <c r="X22">
        <v>62.548390906410155</v>
      </c>
      <c r="Y22">
        <v>0</v>
      </c>
      <c r="Z22">
        <v>5.5300303286363626</v>
      </c>
      <c r="AA22">
        <v>5.9581468088607608</v>
      </c>
      <c r="AB22">
        <v>11.168425006601646</v>
      </c>
      <c r="AC22">
        <v>8.208063062431286</v>
      </c>
      <c r="AD22">
        <v>0</v>
      </c>
      <c r="AE22">
        <v>13.975793920888544</v>
      </c>
      <c r="AF22">
        <v>5.9392732500000012</v>
      </c>
      <c r="AG22">
        <v>28.520358794000003</v>
      </c>
      <c r="AH22">
        <v>16.062830399999999</v>
      </c>
      <c r="AI22">
        <v>0</v>
      </c>
      <c r="AJ22">
        <v>0</v>
      </c>
      <c r="AK22">
        <v>22.710761383924353</v>
      </c>
      <c r="AL22">
        <v>18.413822899999996</v>
      </c>
      <c r="AM22">
        <v>6.7010549161290314</v>
      </c>
      <c r="AN22">
        <v>0</v>
      </c>
      <c r="AO22">
        <v>0</v>
      </c>
      <c r="AP22">
        <v>0</v>
      </c>
      <c r="AQ22">
        <v>0</v>
      </c>
      <c r="AR22">
        <v>14.513299449999995</v>
      </c>
      <c r="AS22">
        <v>13.119600287838241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832.13972019185678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269.37030229016091</v>
      </c>
      <c r="L23">
        <v>9.3198984298688199</v>
      </c>
      <c r="M23">
        <v>61.567227513227508</v>
      </c>
      <c r="N23">
        <v>50.094255278148012</v>
      </c>
      <c r="O23">
        <v>70.759502783584594</v>
      </c>
      <c r="P23">
        <v>25.429409505439846</v>
      </c>
      <c r="Q23">
        <v>4.6243025521472401</v>
      </c>
      <c r="R23">
        <v>17.977528430498214</v>
      </c>
      <c r="S23">
        <v>11.19093076165113</v>
      </c>
      <c r="T23">
        <v>0</v>
      </c>
      <c r="U23">
        <v>49.970795236814766</v>
      </c>
      <c r="V23">
        <v>8.7908492202145698</v>
      </c>
      <c r="W23">
        <v>19.674866774380718</v>
      </c>
      <c r="X23">
        <v>62.548390906410155</v>
      </c>
      <c r="Y23">
        <v>0</v>
      </c>
      <c r="Z23">
        <v>5.5300303286363626</v>
      </c>
      <c r="AA23">
        <v>11.916293617721522</v>
      </c>
      <c r="AB23">
        <v>11.168425006601646</v>
      </c>
      <c r="AC23">
        <v>8.208063062431286</v>
      </c>
      <c r="AD23">
        <v>0</v>
      </c>
      <c r="AE23">
        <v>13.975793920888544</v>
      </c>
      <c r="AF23">
        <v>5.9392732500000012</v>
      </c>
      <c r="AG23">
        <v>28.520358794000003</v>
      </c>
      <c r="AH23">
        <v>25.700528639999998</v>
      </c>
      <c r="AI23">
        <v>0</v>
      </c>
      <c r="AJ23">
        <v>0</v>
      </c>
      <c r="AK23">
        <v>22.710761383924353</v>
      </c>
      <c r="AL23">
        <v>18.413822899999996</v>
      </c>
      <c r="AM23">
        <v>6.7010549161290314</v>
      </c>
      <c r="AN23">
        <v>0</v>
      </c>
      <c r="AO23">
        <v>0</v>
      </c>
      <c r="AP23">
        <v>0</v>
      </c>
      <c r="AQ23">
        <v>8.1375329584126987</v>
      </c>
      <c r="AR23">
        <v>17.322325149999994</v>
      </c>
      <c r="AS23">
        <v>13.119600287838241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858.68212389913026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269.37030229016091</v>
      </c>
      <c r="L24">
        <v>9.3198984298688199</v>
      </c>
      <c r="M24">
        <v>61.567227513227508</v>
      </c>
      <c r="N24">
        <v>50.094255278148012</v>
      </c>
      <c r="O24">
        <v>70.759502783584594</v>
      </c>
      <c r="P24">
        <v>25.429409505439846</v>
      </c>
      <c r="Q24">
        <v>4.6243025521472401</v>
      </c>
      <c r="R24">
        <v>17.977528430498214</v>
      </c>
      <c r="S24">
        <v>11.19093076165113</v>
      </c>
      <c r="T24">
        <v>0</v>
      </c>
      <c r="U24">
        <v>49.970795236814766</v>
      </c>
      <c r="V24">
        <v>8.7908492202145698</v>
      </c>
      <c r="W24">
        <v>19.674866774380718</v>
      </c>
      <c r="X24">
        <v>62.548390906410155</v>
      </c>
      <c r="Y24">
        <v>0</v>
      </c>
      <c r="Z24">
        <v>5.5300303286363626</v>
      </c>
      <c r="AA24">
        <v>11.916293617721522</v>
      </c>
      <c r="AB24">
        <v>11.168425006601646</v>
      </c>
      <c r="AC24">
        <v>8.208063062431286</v>
      </c>
      <c r="AD24">
        <v>0</v>
      </c>
      <c r="AE24">
        <v>13.975793920888544</v>
      </c>
      <c r="AF24">
        <v>5.9392732500000012</v>
      </c>
      <c r="AG24">
        <v>28.520358794000003</v>
      </c>
      <c r="AH24">
        <v>25.700528639999998</v>
      </c>
      <c r="AI24">
        <v>0</v>
      </c>
      <c r="AJ24">
        <v>0</v>
      </c>
      <c r="AK24">
        <v>22.710761383924353</v>
      </c>
      <c r="AL24">
        <v>18.413822899999996</v>
      </c>
      <c r="AM24">
        <v>6.7010549161290314</v>
      </c>
      <c r="AN24">
        <v>0</v>
      </c>
      <c r="AO24">
        <v>0</v>
      </c>
      <c r="AP24">
        <v>0</v>
      </c>
      <c r="AQ24">
        <v>8.1375329584126987</v>
      </c>
      <c r="AR24">
        <v>17.322325149999994</v>
      </c>
      <c r="AS24">
        <v>13.119600287838241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858.68212389913026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269.37030229016091</v>
      </c>
      <c r="L25">
        <v>9.3198984298688199</v>
      </c>
      <c r="M25">
        <v>61.567227513227508</v>
      </c>
      <c r="N25">
        <v>50.094255278148012</v>
      </c>
      <c r="O25">
        <v>70.759502783584594</v>
      </c>
      <c r="P25">
        <v>25.429409505439846</v>
      </c>
      <c r="Q25">
        <v>4.6243025521472401</v>
      </c>
      <c r="R25">
        <v>17.977528430498214</v>
      </c>
      <c r="S25">
        <v>11.19093076165113</v>
      </c>
      <c r="T25">
        <v>0</v>
      </c>
      <c r="U25">
        <v>49.970795236814766</v>
      </c>
      <c r="V25">
        <v>8.7908492202145698</v>
      </c>
      <c r="W25">
        <v>19.674866774380718</v>
      </c>
      <c r="X25">
        <v>62.548390906410155</v>
      </c>
      <c r="Y25">
        <v>0</v>
      </c>
      <c r="Z25">
        <v>2.7650149447272718</v>
      </c>
      <c r="AA25">
        <v>11.916293617721522</v>
      </c>
      <c r="AB25">
        <v>11.168425006601646</v>
      </c>
      <c r="AC25">
        <v>8.208063062431286</v>
      </c>
      <c r="AD25">
        <v>3.8652634119606364</v>
      </c>
      <c r="AE25">
        <v>13.975793920888544</v>
      </c>
      <c r="AF25">
        <v>5.9392732500000012</v>
      </c>
      <c r="AG25">
        <v>28.520358794000003</v>
      </c>
      <c r="AH25">
        <v>39.675191175839487</v>
      </c>
      <c r="AI25">
        <v>0</v>
      </c>
      <c r="AJ25">
        <v>0</v>
      </c>
      <c r="AK25">
        <v>22.710761383924353</v>
      </c>
      <c r="AL25">
        <v>18.413822899999996</v>
      </c>
      <c r="AM25">
        <v>6.7010549161290314</v>
      </c>
      <c r="AN25">
        <v>0</v>
      </c>
      <c r="AO25">
        <v>0</v>
      </c>
      <c r="AP25">
        <v>0</v>
      </c>
      <c r="AQ25">
        <v>8.1375329584126987</v>
      </c>
      <c r="AR25">
        <v>14.513299449999995</v>
      </c>
      <c r="AS25">
        <v>13.119600287838241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870.94800876302122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269.37030229016091</v>
      </c>
      <c r="L26">
        <v>9.3198984298688199</v>
      </c>
      <c r="M26">
        <v>61.567227513227508</v>
      </c>
      <c r="N26">
        <v>50.094255278148012</v>
      </c>
      <c r="O26">
        <v>70.759502783584594</v>
      </c>
      <c r="P26">
        <v>25.429409505439846</v>
      </c>
      <c r="Q26">
        <v>4.6243025521472401</v>
      </c>
      <c r="R26">
        <v>17.977528430498214</v>
      </c>
      <c r="S26">
        <v>11.19093076165113</v>
      </c>
      <c r="T26">
        <v>0</v>
      </c>
      <c r="U26">
        <v>49.970795236814766</v>
      </c>
      <c r="V26">
        <v>8.7908492202145698</v>
      </c>
      <c r="W26">
        <v>19.674866774380718</v>
      </c>
      <c r="X26">
        <v>62.548390906410155</v>
      </c>
      <c r="Y26">
        <v>0</v>
      </c>
      <c r="Z26">
        <v>2.7650149447272718</v>
      </c>
      <c r="AA26">
        <v>17.874440426582282</v>
      </c>
      <c r="AB26">
        <v>11.168425006601646</v>
      </c>
      <c r="AC26">
        <v>8.208063062431286</v>
      </c>
      <c r="AD26">
        <v>3.8652634119606364</v>
      </c>
      <c r="AE26">
        <v>13.975793920888544</v>
      </c>
      <c r="AF26">
        <v>5.9392732500000012</v>
      </c>
      <c r="AG26">
        <v>28.520358794000003</v>
      </c>
      <c r="AH26">
        <v>39.675191175839487</v>
      </c>
      <c r="AI26">
        <v>0</v>
      </c>
      <c r="AJ26">
        <v>0</v>
      </c>
      <c r="AK26">
        <v>22.710761383924353</v>
      </c>
      <c r="AL26">
        <v>18.413822899999996</v>
      </c>
      <c r="AM26">
        <v>6.7010549161290314</v>
      </c>
      <c r="AN26">
        <v>0</v>
      </c>
      <c r="AO26">
        <v>0</v>
      </c>
      <c r="AP26">
        <v>0</v>
      </c>
      <c r="AQ26">
        <v>24.412600261587304</v>
      </c>
      <c r="AR26">
        <v>14.513299449999995</v>
      </c>
      <c r="AS26">
        <v>13.119600287838241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893.18122287505651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329.61355559169772</v>
      </c>
      <c r="L27">
        <v>9.0996877923708599</v>
      </c>
      <c r="M27">
        <v>61.567227513227508</v>
      </c>
      <c r="N27">
        <v>50.094255278148012</v>
      </c>
      <c r="O27">
        <v>70.759502783584594</v>
      </c>
      <c r="P27">
        <v>25.429409505439846</v>
      </c>
      <c r="Q27">
        <v>4.6243025521472401</v>
      </c>
      <c r="R27">
        <v>17.88562235125184</v>
      </c>
      <c r="S27">
        <v>11.19093076165113</v>
      </c>
      <c r="T27">
        <v>0</v>
      </c>
      <c r="U27">
        <v>49.970795236814766</v>
      </c>
      <c r="V27">
        <v>8.5046175018050523</v>
      </c>
      <c r="W27">
        <v>19.674866774380718</v>
      </c>
      <c r="X27">
        <v>62.548390906410155</v>
      </c>
      <c r="Y27">
        <v>0</v>
      </c>
      <c r="Z27">
        <v>2.7650149447272718</v>
      </c>
      <c r="AA27">
        <v>17.874440426582282</v>
      </c>
      <c r="AB27">
        <v>11.168425006601646</v>
      </c>
      <c r="AC27">
        <v>8.208063062431286</v>
      </c>
      <c r="AD27">
        <v>7.7305268239212728</v>
      </c>
      <c r="AE27">
        <v>13.975793920888544</v>
      </c>
      <c r="AF27">
        <v>11.878546500000002</v>
      </c>
      <c r="AG27">
        <v>28.520358794000003</v>
      </c>
      <c r="AH27">
        <v>39.675191175839487</v>
      </c>
      <c r="AI27">
        <v>0</v>
      </c>
      <c r="AJ27">
        <v>0</v>
      </c>
      <c r="AK27">
        <v>22.710761383924353</v>
      </c>
      <c r="AL27">
        <v>18.413822899999996</v>
      </c>
      <c r="AM27">
        <v>6.7010549161290314</v>
      </c>
      <c r="AN27">
        <v>0</v>
      </c>
      <c r="AO27">
        <v>0</v>
      </c>
      <c r="AP27">
        <v>0</v>
      </c>
      <c r="AQ27">
        <v>32.550133219999999</v>
      </c>
      <c r="AR27">
        <v>14.513299449999995</v>
      </c>
      <c r="AS27">
        <v>13.119600287838241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970.76819736181267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335.54213217034129</v>
      </c>
      <c r="L28">
        <v>9.0998234541300835</v>
      </c>
      <c r="M28">
        <v>61.567227513227508</v>
      </c>
      <c r="N28">
        <v>50.094255278148012</v>
      </c>
      <c r="O28">
        <v>70.759502783584594</v>
      </c>
      <c r="P28">
        <v>25.429409505439846</v>
      </c>
      <c r="Q28">
        <v>4.6259748193916348</v>
      </c>
      <c r="R28">
        <v>17.974572622374204</v>
      </c>
      <c r="S28">
        <v>11.189842777864991</v>
      </c>
      <c r="T28">
        <v>0</v>
      </c>
      <c r="U28">
        <v>49.970795236814766</v>
      </c>
      <c r="V28">
        <v>8.7821127286356813</v>
      </c>
      <c r="W28">
        <v>19.674866774380718</v>
      </c>
      <c r="X28">
        <v>62.548390906410155</v>
      </c>
      <c r="Y28">
        <v>0</v>
      </c>
      <c r="Z28">
        <v>8.295045273363634</v>
      </c>
      <c r="AA28">
        <v>17.874440426582282</v>
      </c>
      <c r="AB28">
        <v>16.752637729482366</v>
      </c>
      <c r="AC28">
        <v>12.324514576174021</v>
      </c>
      <c r="AD28">
        <v>11.595790235881909</v>
      </c>
      <c r="AE28">
        <v>13.975793920888544</v>
      </c>
      <c r="AF28">
        <v>17.817819750000002</v>
      </c>
      <c r="AG28">
        <v>28.520358794000003</v>
      </c>
      <c r="AH28">
        <v>39.675191175839487</v>
      </c>
      <c r="AI28">
        <v>0</v>
      </c>
      <c r="AJ28">
        <v>0</v>
      </c>
      <c r="AK28">
        <v>22.710761383924353</v>
      </c>
      <c r="AL28">
        <v>18.413822899999996</v>
      </c>
      <c r="AM28">
        <v>6.7010549161290314</v>
      </c>
      <c r="AN28">
        <v>0</v>
      </c>
      <c r="AO28">
        <v>0</v>
      </c>
      <c r="AP28">
        <v>0</v>
      </c>
      <c r="AQ28">
        <v>32.550133219999999</v>
      </c>
      <c r="AR28">
        <v>14.513299449999995</v>
      </c>
      <c r="AS28">
        <v>13.119600287838241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1002.0991706108474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363.31065985875131</v>
      </c>
      <c r="L29">
        <v>8.920237505947501</v>
      </c>
      <c r="M29">
        <v>61.567227513227508</v>
      </c>
      <c r="N29">
        <v>50.094255278148012</v>
      </c>
      <c r="O29">
        <v>70.759502783584594</v>
      </c>
      <c r="P29">
        <v>26.580751947211894</v>
      </c>
      <c r="Q29">
        <v>4.6259748193916348</v>
      </c>
      <c r="R29">
        <v>17.974572622374204</v>
      </c>
      <c r="S29">
        <v>11.189842777864991</v>
      </c>
      <c r="T29">
        <v>0</v>
      </c>
      <c r="U29">
        <v>49.970795236814766</v>
      </c>
      <c r="V29">
        <v>8.7821127286356813</v>
      </c>
      <c r="W29">
        <v>19.674866774380718</v>
      </c>
      <c r="X29">
        <v>62.548390906410155</v>
      </c>
      <c r="Y29">
        <v>0</v>
      </c>
      <c r="Z29">
        <v>8.295045273363634</v>
      </c>
      <c r="AA29">
        <v>17.874440426582282</v>
      </c>
      <c r="AB29">
        <v>16.752637729482366</v>
      </c>
      <c r="AC29">
        <v>12.324514576174021</v>
      </c>
      <c r="AD29">
        <v>11.622678838455718</v>
      </c>
      <c r="AE29">
        <v>13.975793920888544</v>
      </c>
      <c r="AF29">
        <v>17.817819750000002</v>
      </c>
      <c r="AG29">
        <v>28.520358794000003</v>
      </c>
      <c r="AH29">
        <v>39.675191175839487</v>
      </c>
      <c r="AI29">
        <v>0</v>
      </c>
      <c r="AJ29">
        <v>0</v>
      </c>
      <c r="AK29">
        <v>22.710761383924353</v>
      </c>
      <c r="AL29">
        <v>18.413822899999996</v>
      </c>
      <c r="AM29">
        <v>6.7010549161290314</v>
      </c>
      <c r="AN29">
        <v>0</v>
      </c>
      <c r="AO29">
        <v>0</v>
      </c>
      <c r="AP29">
        <v>0</v>
      </c>
      <c r="AQ29">
        <v>32.550133219999999</v>
      </c>
      <c r="AR29">
        <v>14.513299449999995</v>
      </c>
      <c r="AS29">
        <v>13.119600287838241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1030.8663433954207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369.38304072002751</v>
      </c>
      <c r="L30">
        <v>9.0599472013180318</v>
      </c>
      <c r="M30">
        <v>61.567227513227508</v>
      </c>
      <c r="N30">
        <v>50.094255278148012</v>
      </c>
      <c r="O30">
        <v>70.759502783584594</v>
      </c>
      <c r="P30">
        <v>26.580751947211894</v>
      </c>
      <c r="Q30">
        <v>4.6259748193916348</v>
      </c>
      <c r="R30">
        <v>17.974572622374204</v>
      </c>
      <c r="S30">
        <v>11.189842777864991</v>
      </c>
      <c r="T30">
        <v>0</v>
      </c>
      <c r="U30">
        <v>49.970795236814766</v>
      </c>
      <c r="V30">
        <v>8.7821127286356813</v>
      </c>
      <c r="W30">
        <v>19.674866774380718</v>
      </c>
      <c r="X30">
        <v>62.548390906410155</v>
      </c>
      <c r="Y30">
        <v>0</v>
      </c>
      <c r="Z30">
        <v>8.295045273363634</v>
      </c>
      <c r="AA30">
        <v>17.874440426582282</v>
      </c>
      <c r="AB30">
        <v>16.752637729482366</v>
      </c>
      <c r="AC30">
        <v>12.324514576174021</v>
      </c>
      <c r="AD30">
        <v>11.622678838455718</v>
      </c>
      <c r="AE30">
        <v>13.975793920888544</v>
      </c>
      <c r="AF30">
        <v>17.817819750000002</v>
      </c>
      <c r="AG30">
        <v>28.520358794000003</v>
      </c>
      <c r="AH30">
        <v>39.675191175839487</v>
      </c>
      <c r="AI30">
        <v>0</v>
      </c>
      <c r="AJ30">
        <v>0</v>
      </c>
      <c r="AK30">
        <v>22.710761383924353</v>
      </c>
      <c r="AL30">
        <v>18.413822899999996</v>
      </c>
      <c r="AM30">
        <v>6.7010549161290314</v>
      </c>
      <c r="AN30">
        <v>0</v>
      </c>
      <c r="AO30">
        <v>0</v>
      </c>
      <c r="AP30">
        <v>0</v>
      </c>
      <c r="AQ30">
        <v>32.550133219999999</v>
      </c>
      <c r="AR30">
        <v>14.513299449999995</v>
      </c>
      <c r="AS30">
        <v>13.119600287838241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1037.0784339520674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354.54298323331693</v>
      </c>
      <c r="L31">
        <v>9.3501039326108693</v>
      </c>
      <c r="M31">
        <v>61.567227513227508</v>
      </c>
      <c r="N31">
        <v>50.094255278148012</v>
      </c>
      <c r="O31">
        <v>70.759502783584594</v>
      </c>
      <c r="P31">
        <v>26.580751947211894</v>
      </c>
      <c r="Q31">
        <v>4.6259748193916348</v>
      </c>
      <c r="R31">
        <v>17.974572622374204</v>
      </c>
      <c r="S31">
        <v>11.189842777864991</v>
      </c>
      <c r="T31">
        <v>0</v>
      </c>
      <c r="U31">
        <v>49.970795236814766</v>
      </c>
      <c r="V31">
        <v>8.7821127286356813</v>
      </c>
      <c r="W31">
        <v>19.674866774380718</v>
      </c>
      <c r="X31">
        <v>62.548390906410155</v>
      </c>
      <c r="Y31">
        <v>0</v>
      </c>
      <c r="Z31">
        <v>8.295045273363634</v>
      </c>
      <c r="AA31">
        <v>17.874440426582282</v>
      </c>
      <c r="AB31">
        <v>16.752637729482366</v>
      </c>
      <c r="AC31">
        <v>12.324514576174021</v>
      </c>
      <c r="AD31">
        <v>11.622678838455718</v>
      </c>
      <c r="AE31">
        <v>13.975793920888544</v>
      </c>
      <c r="AF31">
        <v>17.817819750000002</v>
      </c>
      <c r="AG31">
        <v>28.520358794000003</v>
      </c>
      <c r="AH31">
        <v>39.675191175839487</v>
      </c>
      <c r="AI31">
        <v>0</v>
      </c>
      <c r="AJ31">
        <v>0</v>
      </c>
      <c r="AK31">
        <v>22.710761383924353</v>
      </c>
      <c r="AL31">
        <v>18.413822899999996</v>
      </c>
      <c r="AM31">
        <v>6.7010549161290314</v>
      </c>
      <c r="AN31">
        <v>0</v>
      </c>
      <c r="AO31">
        <v>0</v>
      </c>
      <c r="AP31">
        <v>0</v>
      </c>
      <c r="AQ31">
        <v>32.550133219999999</v>
      </c>
      <c r="AR31">
        <v>14.513299449999995</v>
      </c>
      <c r="AS31">
        <v>13.119600287838241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1022.5285331966496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368.04115672916305</v>
      </c>
      <c r="L32">
        <v>9.0901884171121825</v>
      </c>
      <c r="M32">
        <v>61.567227513227508</v>
      </c>
      <c r="N32">
        <v>50.094255278148012</v>
      </c>
      <c r="O32">
        <v>70.759502783584594</v>
      </c>
      <c r="P32">
        <v>26.580751947211894</v>
      </c>
      <c r="Q32">
        <v>4.6259748193916348</v>
      </c>
      <c r="R32">
        <v>17.974572622374204</v>
      </c>
      <c r="S32">
        <v>11.189842777864991</v>
      </c>
      <c r="T32">
        <v>0</v>
      </c>
      <c r="U32">
        <v>49.970795236814766</v>
      </c>
      <c r="V32">
        <v>8.7821127286356813</v>
      </c>
      <c r="W32">
        <v>19.674866774380718</v>
      </c>
      <c r="X32">
        <v>62.548390906410155</v>
      </c>
      <c r="Y32">
        <v>0</v>
      </c>
      <c r="Z32">
        <v>8.295045273363634</v>
      </c>
      <c r="AA32">
        <v>17.874440426582282</v>
      </c>
      <c r="AB32">
        <v>16.752637729482366</v>
      </c>
      <c r="AC32">
        <v>12.324514576174021</v>
      </c>
      <c r="AD32">
        <v>11.622678838455718</v>
      </c>
      <c r="AE32">
        <v>13.975793920888544</v>
      </c>
      <c r="AF32">
        <v>17.817819750000002</v>
      </c>
      <c r="AG32">
        <v>28.520358794000003</v>
      </c>
      <c r="AH32">
        <v>39.675191175839487</v>
      </c>
      <c r="AI32">
        <v>0</v>
      </c>
      <c r="AJ32">
        <v>0</v>
      </c>
      <c r="AK32">
        <v>22.710761383924353</v>
      </c>
      <c r="AL32">
        <v>18.413822899999996</v>
      </c>
      <c r="AM32">
        <v>6.7010549161290314</v>
      </c>
      <c r="AN32">
        <v>0</v>
      </c>
      <c r="AO32">
        <v>0</v>
      </c>
      <c r="AP32">
        <v>0</v>
      </c>
      <c r="AQ32">
        <v>32.550133219999999</v>
      </c>
      <c r="AR32">
        <v>14.513299449999995</v>
      </c>
      <c r="AS32">
        <v>13.119600287838241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1035.7667911769972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323.81147282001302</v>
      </c>
      <c r="L33">
        <v>9.0998067371156761</v>
      </c>
      <c r="M33">
        <v>61.567227513227508</v>
      </c>
      <c r="N33">
        <v>50.094255278148012</v>
      </c>
      <c r="O33">
        <v>70.759502783584594</v>
      </c>
      <c r="P33">
        <v>26.580751947211894</v>
      </c>
      <c r="Q33">
        <v>4.6259748193916348</v>
      </c>
      <c r="R33">
        <v>17.974572622374204</v>
      </c>
      <c r="S33">
        <v>11.189842777864991</v>
      </c>
      <c r="T33">
        <v>0</v>
      </c>
      <c r="U33">
        <v>49.970795236814766</v>
      </c>
      <c r="V33">
        <v>8.7821127286356813</v>
      </c>
      <c r="W33">
        <v>19.674866774380718</v>
      </c>
      <c r="X33">
        <v>62.548390906410155</v>
      </c>
      <c r="Y33">
        <v>0</v>
      </c>
      <c r="Z33">
        <v>8.295045273363634</v>
      </c>
      <c r="AA33">
        <v>17.874440426582282</v>
      </c>
      <c r="AB33">
        <v>16.752637729482366</v>
      </c>
      <c r="AC33">
        <v>12.324514576174021</v>
      </c>
      <c r="AD33">
        <v>11.622678838455718</v>
      </c>
      <c r="AE33">
        <v>13.975793920888544</v>
      </c>
      <c r="AF33">
        <v>17.817819750000002</v>
      </c>
      <c r="AG33">
        <v>28.520358794000003</v>
      </c>
      <c r="AH33">
        <v>39.675191175839487</v>
      </c>
      <c r="AI33">
        <v>0</v>
      </c>
      <c r="AJ33">
        <v>0</v>
      </c>
      <c r="AK33">
        <v>22.710761383924353</v>
      </c>
      <c r="AL33">
        <v>18.413822899999996</v>
      </c>
      <c r="AM33">
        <v>6.7010549161290314</v>
      </c>
      <c r="AN33">
        <v>0</v>
      </c>
      <c r="AO33">
        <v>0</v>
      </c>
      <c r="AP33">
        <v>0</v>
      </c>
      <c r="AQ33">
        <v>32.550133219999999</v>
      </c>
      <c r="AR33">
        <v>17.322325149999994</v>
      </c>
      <c r="AS33">
        <v>13.119600287838241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994.35575128785058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346.4328108151318</v>
      </c>
      <c r="L34">
        <v>9.0997022317493776</v>
      </c>
      <c r="M34">
        <v>61.567227513227508</v>
      </c>
      <c r="N34">
        <v>50.094255278148012</v>
      </c>
      <c r="O34">
        <v>70.759502783584594</v>
      </c>
      <c r="P34">
        <v>26.580751947211894</v>
      </c>
      <c r="Q34">
        <v>4.6243025521472401</v>
      </c>
      <c r="R34">
        <v>17.974572622374204</v>
      </c>
      <c r="S34">
        <v>11.189842777864991</v>
      </c>
      <c r="T34">
        <v>0</v>
      </c>
      <c r="U34">
        <v>49.970795236814766</v>
      </c>
      <c r="V34">
        <v>8.7821127286356813</v>
      </c>
      <c r="W34">
        <v>19.674866774380718</v>
      </c>
      <c r="X34">
        <v>62.548390906410155</v>
      </c>
      <c r="Y34">
        <v>0</v>
      </c>
      <c r="Z34">
        <v>2.7650149447272718</v>
      </c>
      <c r="AA34">
        <v>17.874440426582282</v>
      </c>
      <c r="AB34">
        <v>16.752637729482366</v>
      </c>
      <c r="AC34">
        <v>8.208063062431286</v>
      </c>
      <c r="AD34">
        <v>7.748452851778957</v>
      </c>
      <c r="AE34">
        <v>13.975793920888544</v>
      </c>
      <c r="AF34">
        <v>12.076522344320489</v>
      </c>
      <c r="AG34">
        <v>28.520358794000003</v>
      </c>
      <c r="AH34">
        <v>39.675191175839487</v>
      </c>
      <c r="AI34">
        <v>0</v>
      </c>
      <c r="AJ34">
        <v>0</v>
      </c>
      <c r="AK34">
        <v>22.710761383924353</v>
      </c>
      <c r="AL34">
        <v>18.413822899999996</v>
      </c>
      <c r="AM34">
        <v>6.7010549161290314</v>
      </c>
      <c r="AN34">
        <v>0</v>
      </c>
      <c r="AO34">
        <v>0</v>
      </c>
      <c r="AP34">
        <v>0</v>
      </c>
      <c r="AQ34">
        <v>32.550133219999999</v>
      </c>
      <c r="AR34">
        <v>17.322325149999994</v>
      </c>
      <c r="AS34">
        <v>13.119600287838241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997.71330727562327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366.89200001090256</v>
      </c>
      <c r="L35">
        <v>9.0997022317493776</v>
      </c>
      <c r="M35">
        <v>61.567227513227508</v>
      </c>
      <c r="N35">
        <v>50.094255278148012</v>
      </c>
      <c r="O35">
        <v>70.759502783584594</v>
      </c>
      <c r="P35">
        <v>26.580751947211894</v>
      </c>
      <c r="Q35">
        <v>4.6243025521472401</v>
      </c>
      <c r="R35">
        <v>17.974572622374204</v>
      </c>
      <c r="S35">
        <v>11.19093076165113</v>
      </c>
      <c r="T35">
        <v>0</v>
      </c>
      <c r="U35">
        <v>49.970795236814766</v>
      </c>
      <c r="V35">
        <v>8.7821127286356813</v>
      </c>
      <c r="W35">
        <v>19.674866774380718</v>
      </c>
      <c r="X35">
        <v>62.548390906410155</v>
      </c>
      <c r="Y35">
        <v>0</v>
      </c>
      <c r="Z35">
        <v>2.7650149447272718</v>
      </c>
      <c r="AA35">
        <v>17.874440426582282</v>
      </c>
      <c r="AB35">
        <v>16.752637729482366</v>
      </c>
      <c r="AC35">
        <v>8.208063062431286</v>
      </c>
      <c r="AD35">
        <v>3.8742264258894785</v>
      </c>
      <c r="AE35">
        <v>13.975793920888544</v>
      </c>
      <c r="AF35">
        <v>5.9392732500000012</v>
      </c>
      <c r="AG35">
        <v>28.520358794000003</v>
      </c>
      <c r="AH35">
        <v>25.700528639999998</v>
      </c>
      <c r="AI35">
        <v>0</v>
      </c>
      <c r="AJ35">
        <v>0</v>
      </c>
      <c r="AK35">
        <v>22.710761383924353</v>
      </c>
      <c r="AL35">
        <v>18.413822899999996</v>
      </c>
      <c r="AM35">
        <v>6.7010549161290314</v>
      </c>
      <c r="AN35">
        <v>0</v>
      </c>
      <c r="AO35">
        <v>0</v>
      </c>
      <c r="AP35">
        <v>0</v>
      </c>
      <c r="AQ35">
        <v>32.550133219999999</v>
      </c>
      <c r="AR35">
        <v>14.513299449999995</v>
      </c>
      <c r="AS35">
        <v>13.119600287838241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991.37842069913063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366.89200001090256</v>
      </c>
      <c r="L36">
        <v>9.0996877923708599</v>
      </c>
      <c r="M36">
        <v>61.567227513227508</v>
      </c>
      <c r="N36">
        <v>50.094255278148012</v>
      </c>
      <c r="O36">
        <v>70.759502783584594</v>
      </c>
      <c r="P36">
        <v>26.580751947211894</v>
      </c>
      <c r="Q36">
        <v>4.6243025521472401</v>
      </c>
      <c r="R36">
        <v>17.974572622374204</v>
      </c>
      <c r="S36">
        <v>11.19093076165113</v>
      </c>
      <c r="T36">
        <v>0</v>
      </c>
      <c r="U36">
        <v>49.970795236814766</v>
      </c>
      <c r="V36">
        <v>8.7821127286356813</v>
      </c>
      <c r="W36">
        <v>19.674866774380718</v>
      </c>
      <c r="X36">
        <v>62.548390906410155</v>
      </c>
      <c r="Y36">
        <v>0</v>
      </c>
      <c r="Z36">
        <v>2.7650149447272718</v>
      </c>
      <c r="AA36">
        <v>17.874440426582282</v>
      </c>
      <c r="AB36">
        <v>16.752637729482366</v>
      </c>
      <c r="AC36">
        <v>8.208063062431286</v>
      </c>
      <c r="AD36">
        <v>0</v>
      </c>
      <c r="AE36">
        <v>13.975793920888544</v>
      </c>
      <c r="AF36">
        <v>5.9392732500000012</v>
      </c>
      <c r="AG36">
        <v>28.520358794000003</v>
      </c>
      <c r="AH36">
        <v>25.700528639999998</v>
      </c>
      <c r="AI36">
        <v>0</v>
      </c>
      <c r="AJ36">
        <v>0</v>
      </c>
      <c r="AK36">
        <v>22.710761383924353</v>
      </c>
      <c r="AL36">
        <v>18.413822899999996</v>
      </c>
      <c r="AM36">
        <v>6.7010549161290314</v>
      </c>
      <c r="AN36">
        <v>0</v>
      </c>
      <c r="AO36">
        <v>0</v>
      </c>
      <c r="AP36">
        <v>0</v>
      </c>
      <c r="AQ36">
        <v>32.550133219999999</v>
      </c>
      <c r="AR36">
        <v>14.513299449999995</v>
      </c>
      <c r="AS36">
        <v>13.119600287838241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987.50417983386262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410.33182703607065</v>
      </c>
      <c r="L37">
        <v>9.0998538668821016</v>
      </c>
      <c r="M37">
        <v>61.567227513227508</v>
      </c>
      <c r="N37">
        <v>50.094255278148012</v>
      </c>
      <c r="O37">
        <v>70.759502783584594</v>
      </c>
      <c r="P37">
        <v>26.580751947211894</v>
      </c>
      <c r="Q37">
        <v>4.6243025521472401</v>
      </c>
      <c r="R37">
        <v>17.979674551430143</v>
      </c>
      <c r="S37">
        <v>11.19093076165113</v>
      </c>
      <c r="T37">
        <v>0</v>
      </c>
      <c r="U37">
        <v>49.970795236814766</v>
      </c>
      <c r="V37">
        <v>8.7821127286356813</v>
      </c>
      <c r="W37">
        <v>19.674866774380718</v>
      </c>
      <c r="X37">
        <v>62.548390906410155</v>
      </c>
      <c r="Y37">
        <v>0</v>
      </c>
      <c r="Z37">
        <v>2.7650149447272718</v>
      </c>
      <c r="AA37">
        <v>17.874440426582282</v>
      </c>
      <c r="AB37">
        <v>16.752637729482366</v>
      </c>
      <c r="AC37">
        <v>8.208063062431286</v>
      </c>
      <c r="AD37">
        <v>0</v>
      </c>
      <c r="AE37">
        <v>13.975793920888544</v>
      </c>
      <c r="AF37">
        <v>5.9392732500000012</v>
      </c>
      <c r="AG37">
        <v>28.520358794000003</v>
      </c>
      <c r="AH37">
        <v>25.700528639999998</v>
      </c>
      <c r="AI37">
        <v>0</v>
      </c>
      <c r="AJ37">
        <v>0</v>
      </c>
      <c r="AK37">
        <v>22.710761383924353</v>
      </c>
      <c r="AL37">
        <v>18.413822899999996</v>
      </c>
      <c r="AM37">
        <v>6.7010549161290314</v>
      </c>
      <c r="AN37">
        <v>0</v>
      </c>
      <c r="AO37">
        <v>0</v>
      </c>
      <c r="AP37">
        <v>0</v>
      </c>
      <c r="AQ37">
        <v>24.412600261587304</v>
      </c>
      <c r="AR37">
        <v>14.513299449999995</v>
      </c>
      <c r="AS37">
        <v>13.119600287838241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1022.8117419041851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434.53768466738234</v>
      </c>
      <c r="L38">
        <v>9.0997865231285875</v>
      </c>
      <c r="M38">
        <v>61.567227513227508</v>
      </c>
      <c r="N38">
        <v>50.094255278148012</v>
      </c>
      <c r="O38">
        <v>70.759502783584594</v>
      </c>
      <c r="P38">
        <v>26.580751947211894</v>
      </c>
      <c r="Q38">
        <v>4.6243025521472401</v>
      </c>
      <c r="R38">
        <v>17.977528430498214</v>
      </c>
      <c r="S38">
        <v>11.19093076165113</v>
      </c>
      <c r="T38">
        <v>0</v>
      </c>
      <c r="U38">
        <v>49.970795236814766</v>
      </c>
      <c r="V38">
        <v>8.7908492202145698</v>
      </c>
      <c r="W38">
        <v>19.674866774380718</v>
      </c>
      <c r="X38">
        <v>62.548390906410155</v>
      </c>
      <c r="Y38">
        <v>0</v>
      </c>
      <c r="Z38">
        <v>2.7650149447272718</v>
      </c>
      <c r="AA38">
        <v>17.874440426582282</v>
      </c>
      <c r="AB38">
        <v>16.752637729482366</v>
      </c>
      <c r="AC38">
        <v>8.208063062431286</v>
      </c>
      <c r="AD38">
        <v>0</v>
      </c>
      <c r="AE38">
        <v>13.975793920888544</v>
      </c>
      <c r="AF38">
        <v>5.9392732500000012</v>
      </c>
      <c r="AG38">
        <v>28.520358794000003</v>
      </c>
      <c r="AH38">
        <v>25.700528639999998</v>
      </c>
      <c r="AI38">
        <v>0</v>
      </c>
      <c r="AJ38">
        <v>0</v>
      </c>
      <c r="AK38">
        <v>22.710761383924353</v>
      </c>
      <c r="AL38">
        <v>18.413822899999996</v>
      </c>
      <c r="AM38">
        <v>6.7010549161290314</v>
      </c>
      <c r="AN38">
        <v>0</v>
      </c>
      <c r="AO38">
        <v>0</v>
      </c>
      <c r="AP38">
        <v>0</v>
      </c>
      <c r="AQ38">
        <v>24.412600261587304</v>
      </c>
      <c r="AR38">
        <v>14.513299449999995</v>
      </c>
      <c r="AS38">
        <v>13.119600287838241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1047.0241225623904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432.10195501699053</v>
      </c>
      <c r="L39">
        <v>9.0997865231285875</v>
      </c>
      <c r="M39">
        <v>61.567227513227508</v>
      </c>
      <c r="N39">
        <v>50.094255278148012</v>
      </c>
      <c r="O39">
        <v>70.759502783584594</v>
      </c>
      <c r="P39">
        <v>26.580751947211894</v>
      </c>
      <c r="Q39">
        <v>4.6243025521472401</v>
      </c>
      <c r="R39">
        <v>17.977528430498214</v>
      </c>
      <c r="S39">
        <v>11.19093076165113</v>
      </c>
      <c r="T39">
        <v>0</v>
      </c>
      <c r="U39">
        <v>49.970795236814766</v>
      </c>
      <c r="V39">
        <v>8.7908492202145698</v>
      </c>
      <c r="W39">
        <v>19.674866774380718</v>
      </c>
      <c r="X39">
        <v>62.548390906410155</v>
      </c>
      <c r="Y39">
        <v>0</v>
      </c>
      <c r="Z39">
        <v>5.5300303286363626</v>
      </c>
      <c r="AA39">
        <v>17.874440426582282</v>
      </c>
      <c r="AB39">
        <v>11.168425006601646</v>
      </c>
      <c r="AC39">
        <v>8.208063062431286</v>
      </c>
      <c r="AD39">
        <v>0</v>
      </c>
      <c r="AE39">
        <v>6.9878971800467662</v>
      </c>
      <c r="AF39">
        <v>5.9392732500000012</v>
      </c>
      <c r="AG39">
        <v>28.520358794000003</v>
      </c>
      <c r="AH39">
        <v>25.700528639999998</v>
      </c>
      <c r="AI39">
        <v>0</v>
      </c>
      <c r="AJ39">
        <v>0</v>
      </c>
      <c r="AK39">
        <v>22.710761383924353</v>
      </c>
      <c r="AL39">
        <v>18.413822899999996</v>
      </c>
      <c r="AM39">
        <v>6.7010549161290314</v>
      </c>
      <c r="AN39">
        <v>0</v>
      </c>
      <c r="AO39">
        <v>0</v>
      </c>
      <c r="AP39">
        <v>0</v>
      </c>
      <c r="AQ39">
        <v>24.412600261587304</v>
      </c>
      <c r="AR39">
        <v>14.513299449999995</v>
      </c>
      <c r="AS39">
        <v>13.119600287838241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1034.781298832185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419.00195189705136</v>
      </c>
      <c r="L40">
        <v>9.0997971324153895</v>
      </c>
      <c r="M40">
        <v>61.567227513227508</v>
      </c>
      <c r="N40">
        <v>50.094255278148012</v>
      </c>
      <c r="O40">
        <v>70.759502783584594</v>
      </c>
      <c r="P40">
        <v>26.580751947211894</v>
      </c>
      <c r="Q40">
        <v>4.6243025521472401</v>
      </c>
      <c r="R40">
        <v>17.977528430498214</v>
      </c>
      <c r="S40">
        <v>11.19093076165113</v>
      </c>
      <c r="T40">
        <v>0</v>
      </c>
      <c r="U40">
        <v>49.970795236814766</v>
      </c>
      <c r="V40">
        <v>8.7908492202145698</v>
      </c>
      <c r="W40">
        <v>19.674866774380718</v>
      </c>
      <c r="X40">
        <v>62.548390906410155</v>
      </c>
      <c r="Y40">
        <v>0</v>
      </c>
      <c r="Z40">
        <v>5.5300303286363626</v>
      </c>
      <c r="AA40">
        <v>17.874440426582282</v>
      </c>
      <c r="AB40">
        <v>11.168425006601646</v>
      </c>
      <c r="AC40">
        <v>8.208063062431286</v>
      </c>
      <c r="AD40">
        <v>0</v>
      </c>
      <c r="AE40">
        <v>6.9878971800467662</v>
      </c>
      <c r="AF40">
        <v>5.9392732500000012</v>
      </c>
      <c r="AG40">
        <v>28.520358794000003</v>
      </c>
      <c r="AH40">
        <v>25.700528639999998</v>
      </c>
      <c r="AI40">
        <v>0</v>
      </c>
      <c r="AJ40">
        <v>0</v>
      </c>
      <c r="AK40">
        <v>22.710761383924353</v>
      </c>
      <c r="AL40">
        <v>28.876222648020654</v>
      </c>
      <c r="AM40">
        <v>6.7010549161290314</v>
      </c>
      <c r="AN40">
        <v>0</v>
      </c>
      <c r="AO40">
        <v>0</v>
      </c>
      <c r="AP40">
        <v>0</v>
      </c>
      <c r="AQ40">
        <v>16.27506661</v>
      </c>
      <c r="AR40">
        <v>14.513299449999995</v>
      </c>
      <c r="AS40">
        <v>13.119600287838241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1024.0061724179661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407.26160158657319</v>
      </c>
      <c r="L41">
        <v>9.0997971324153895</v>
      </c>
      <c r="M41">
        <v>61.567227513227508</v>
      </c>
      <c r="N41">
        <v>50.094255278148012</v>
      </c>
      <c r="O41">
        <v>70.759502783584594</v>
      </c>
      <c r="P41">
        <v>26.580751947211894</v>
      </c>
      <c r="Q41">
        <v>4.6243025521472401</v>
      </c>
      <c r="R41">
        <v>17.977528430498214</v>
      </c>
      <c r="S41">
        <v>11.19093076165113</v>
      </c>
      <c r="T41">
        <v>0</v>
      </c>
      <c r="U41">
        <v>49.970795236814766</v>
      </c>
      <c r="V41">
        <v>8.7908492202145698</v>
      </c>
      <c r="W41">
        <v>19.674866774380718</v>
      </c>
      <c r="X41">
        <v>62.548390906410155</v>
      </c>
      <c r="Y41">
        <v>0</v>
      </c>
      <c r="Z41">
        <v>5.5300303286363626</v>
      </c>
      <c r="AA41">
        <v>17.86237932151899</v>
      </c>
      <c r="AB41">
        <v>11.168425006601646</v>
      </c>
      <c r="AC41">
        <v>4.1040317508245634</v>
      </c>
      <c r="AD41">
        <v>0</v>
      </c>
      <c r="AE41">
        <v>6.9878971800467662</v>
      </c>
      <c r="AF41">
        <v>5.9392732500000012</v>
      </c>
      <c r="AG41">
        <v>28.520358794000003</v>
      </c>
      <c r="AH41">
        <v>16.062830399999999</v>
      </c>
      <c r="AI41">
        <v>0</v>
      </c>
      <c r="AJ41">
        <v>0</v>
      </c>
      <c r="AK41">
        <v>22.710761383924353</v>
      </c>
      <c r="AL41">
        <v>28.876222648020654</v>
      </c>
      <c r="AM41">
        <v>6.7010549161290314</v>
      </c>
      <c r="AN41">
        <v>0</v>
      </c>
      <c r="AO41">
        <v>0</v>
      </c>
      <c r="AP41">
        <v>0</v>
      </c>
      <c r="AQ41">
        <v>16.27506661</v>
      </c>
      <c r="AR41">
        <v>14.513299449999995</v>
      </c>
      <c r="AS41">
        <v>13.119600287838241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998.51203145081797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388.63803824003912</v>
      </c>
      <c r="L42">
        <v>9.0996877923708599</v>
      </c>
      <c r="M42">
        <v>61.567227513227508</v>
      </c>
      <c r="N42">
        <v>50.094255278148012</v>
      </c>
      <c r="O42">
        <v>70.759502783584594</v>
      </c>
      <c r="P42">
        <v>26.580751947211894</v>
      </c>
      <c r="Q42">
        <v>4.6243025521472401</v>
      </c>
      <c r="R42">
        <v>17.977528430498214</v>
      </c>
      <c r="S42">
        <v>11.19093076165113</v>
      </c>
      <c r="T42">
        <v>0</v>
      </c>
      <c r="U42">
        <v>49.970795236814766</v>
      </c>
      <c r="V42">
        <v>8.7908492202145698</v>
      </c>
      <c r="W42">
        <v>19.674866774380718</v>
      </c>
      <c r="X42">
        <v>62.548390906410155</v>
      </c>
      <c r="Y42">
        <v>0</v>
      </c>
      <c r="Z42">
        <v>5.5300303286363626</v>
      </c>
      <c r="AA42">
        <v>11.893511969620256</v>
      </c>
      <c r="AB42">
        <v>5.5842127228807188</v>
      </c>
      <c r="AC42">
        <v>4.1040317508245634</v>
      </c>
      <c r="AD42">
        <v>0</v>
      </c>
      <c r="AE42">
        <v>6.9878971800467662</v>
      </c>
      <c r="AF42">
        <v>5.9392732500000012</v>
      </c>
      <c r="AG42">
        <v>28.520358794000003</v>
      </c>
      <c r="AH42">
        <v>8.0314151999999996</v>
      </c>
      <c r="AI42">
        <v>0</v>
      </c>
      <c r="AJ42">
        <v>0</v>
      </c>
      <c r="AK42">
        <v>22.710761383924353</v>
      </c>
      <c r="AL42">
        <v>28.876222648020654</v>
      </c>
      <c r="AM42">
        <v>6.7010549161290314</v>
      </c>
      <c r="AN42">
        <v>0</v>
      </c>
      <c r="AO42">
        <v>0</v>
      </c>
      <c r="AP42">
        <v>0</v>
      </c>
      <c r="AQ42">
        <v>8.1375329584126987</v>
      </c>
      <c r="AR42">
        <v>14.513299449999995</v>
      </c>
      <c r="AS42">
        <v>13.119600287838241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952.16633027703233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355.88843561535197</v>
      </c>
      <c r="L43">
        <v>9.0996877923708599</v>
      </c>
      <c r="M43">
        <v>61.567227513227508</v>
      </c>
      <c r="N43">
        <v>50.094255278148012</v>
      </c>
      <c r="O43">
        <v>70.759502783584594</v>
      </c>
      <c r="P43">
        <v>26.580751947211894</v>
      </c>
      <c r="Q43">
        <v>4.6243025521472401</v>
      </c>
      <c r="R43">
        <v>17.977528430498214</v>
      </c>
      <c r="S43">
        <v>11.19093076165113</v>
      </c>
      <c r="T43">
        <v>0</v>
      </c>
      <c r="U43">
        <v>49.970795236814766</v>
      </c>
      <c r="V43">
        <v>8.7908492202145698</v>
      </c>
      <c r="W43">
        <v>19.674866774380718</v>
      </c>
      <c r="X43">
        <v>62.548390906410155</v>
      </c>
      <c r="Y43">
        <v>0</v>
      </c>
      <c r="Z43">
        <v>5.5300303286363626</v>
      </c>
      <c r="AA43">
        <v>5.8629989696202554</v>
      </c>
      <c r="AB43">
        <v>5.5842127228807188</v>
      </c>
      <c r="AC43">
        <v>4.1040317508245634</v>
      </c>
      <c r="AD43">
        <v>0</v>
      </c>
      <c r="AE43">
        <v>6.9878971800467662</v>
      </c>
      <c r="AF43">
        <v>5.9392732500000012</v>
      </c>
      <c r="AG43">
        <v>28.520358794000003</v>
      </c>
      <c r="AH43">
        <v>0</v>
      </c>
      <c r="AI43">
        <v>0</v>
      </c>
      <c r="AJ43">
        <v>0</v>
      </c>
      <c r="AK43">
        <v>22.710761383924353</v>
      </c>
      <c r="AL43">
        <v>28.876222648020654</v>
      </c>
      <c r="AM43">
        <v>6.7010549161290314</v>
      </c>
      <c r="AN43">
        <v>0</v>
      </c>
      <c r="AO43">
        <v>0</v>
      </c>
      <c r="AP43">
        <v>0</v>
      </c>
      <c r="AQ43">
        <v>8.1375329584126987</v>
      </c>
      <c r="AR43">
        <v>17.322325149999994</v>
      </c>
      <c r="AS43">
        <v>13.119600287838241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908.16382515234511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350.481008301185</v>
      </c>
      <c r="L44">
        <v>9.0996877923708599</v>
      </c>
      <c r="M44">
        <v>61.567227513227508</v>
      </c>
      <c r="N44">
        <v>50.094255278148012</v>
      </c>
      <c r="O44">
        <v>70.759502783584594</v>
      </c>
      <c r="P44">
        <v>26.580751947211894</v>
      </c>
      <c r="Q44">
        <v>4.6243025521472401</v>
      </c>
      <c r="R44">
        <v>17.977528430498214</v>
      </c>
      <c r="S44">
        <v>11.19093076165113</v>
      </c>
      <c r="T44">
        <v>0</v>
      </c>
      <c r="U44">
        <v>49.970795236814766</v>
      </c>
      <c r="V44">
        <v>8.7908492202145698</v>
      </c>
      <c r="W44">
        <v>19.674866774380718</v>
      </c>
      <c r="X44">
        <v>62.548390906410155</v>
      </c>
      <c r="Y44">
        <v>0</v>
      </c>
      <c r="Z44">
        <v>5.5300303286363626</v>
      </c>
      <c r="AA44">
        <v>5.8629989696202554</v>
      </c>
      <c r="AB44">
        <v>5.5842127228807188</v>
      </c>
      <c r="AC44">
        <v>4.1040317508245634</v>
      </c>
      <c r="AD44">
        <v>0</v>
      </c>
      <c r="AE44">
        <v>6.9878971800467662</v>
      </c>
      <c r="AF44">
        <v>5.9392732500000012</v>
      </c>
      <c r="AG44">
        <v>28.520358794000003</v>
      </c>
      <c r="AH44">
        <v>0</v>
      </c>
      <c r="AI44">
        <v>0</v>
      </c>
      <c r="AJ44">
        <v>0</v>
      </c>
      <c r="AK44">
        <v>22.710761383924353</v>
      </c>
      <c r="AL44">
        <v>28.876222648020654</v>
      </c>
      <c r="AM44">
        <v>6.7010549161290314</v>
      </c>
      <c r="AN44">
        <v>0</v>
      </c>
      <c r="AO44">
        <v>0</v>
      </c>
      <c r="AP44">
        <v>0</v>
      </c>
      <c r="AQ44">
        <v>0</v>
      </c>
      <c r="AR44">
        <v>17.322325149999994</v>
      </c>
      <c r="AS44">
        <v>13.119600287838241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894.6188648797654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344.93948197936703</v>
      </c>
      <c r="L45">
        <v>9.0996877923708599</v>
      </c>
      <c r="M45">
        <v>61.567227513227508</v>
      </c>
      <c r="N45">
        <v>50.094255278148012</v>
      </c>
      <c r="O45">
        <v>70.759502783584594</v>
      </c>
      <c r="P45">
        <v>26.580751947211894</v>
      </c>
      <c r="Q45">
        <v>4.6243025521472401</v>
      </c>
      <c r="R45">
        <v>17.977528430498214</v>
      </c>
      <c r="S45">
        <v>11.19093076165113</v>
      </c>
      <c r="T45">
        <v>0</v>
      </c>
      <c r="U45">
        <v>49.970795236814766</v>
      </c>
      <c r="V45">
        <v>8.7908492202145698</v>
      </c>
      <c r="W45">
        <v>19.674866774380718</v>
      </c>
      <c r="X45">
        <v>62.548390906410155</v>
      </c>
      <c r="Y45">
        <v>0</v>
      </c>
      <c r="Z45">
        <v>5.5300303286363626</v>
      </c>
      <c r="AA45">
        <v>0</v>
      </c>
      <c r="AB45">
        <v>5.5842127228807188</v>
      </c>
      <c r="AC45">
        <v>0</v>
      </c>
      <c r="AD45">
        <v>0</v>
      </c>
      <c r="AE45">
        <v>6.9878971800467662</v>
      </c>
      <c r="AF45">
        <v>5.9392732500000012</v>
      </c>
      <c r="AG45">
        <v>28.520358794000003</v>
      </c>
      <c r="AH45">
        <v>0</v>
      </c>
      <c r="AI45">
        <v>0</v>
      </c>
      <c r="AJ45">
        <v>0</v>
      </c>
      <c r="AK45">
        <v>22.710761383924353</v>
      </c>
      <c r="AL45">
        <v>28.876222648020654</v>
      </c>
      <c r="AM45">
        <v>6.7010549161290314</v>
      </c>
      <c r="AN45">
        <v>0</v>
      </c>
      <c r="AO45">
        <v>0</v>
      </c>
      <c r="AP45">
        <v>0.38023321988400988</v>
      </c>
      <c r="AQ45">
        <v>0</v>
      </c>
      <c r="AR45">
        <v>14.981470399999994</v>
      </c>
      <c r="AS45">
        <v>13.119600287838241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877.14968630738667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318.69368068663044</v>
      </c>
      <c r="L46">
        <v>9.0996718812351549</v>
      </c>
      <c r="M46">
        <v>61.567227513227508</v>
      </c>
      <c r="N46">
        <v>50.094255278148012</v>
      </c>
      <c r="O46">
        <v>70.759502783584594</v>
      </c>
      <c r="P46">
        <v>26.580751947211894</v>
      </c>
      <c r="Q46">
        <v>4.6243025521472401</v>
      </c>
      <c r="R46">
        <v>17.977528430498214</v>
      </c>
      <c r="S46">
        <v>11.19093076165113</v>
      </c>
      <c r="T46">
        <v>0</v>
      </c>
      <c r="U46">
        <v>49.970795236814766</v>
      </c>
      <c r="V46">
        <v>8.7908492202145698</v>
      </c>
      <c r="W46">
        <v>19.674866774380718</v>
      </c>
      <c r="X46">
        <v>62.548390906410155</v>
      </c>
      <c r="Y46">
        <v>0</v>
      </c>
      <c r="Z46">
        <v>5.5300303286363626</v>
      </c>
      <c r="AA46">
        <v>0</v>
      </c>
      <c r="AB46">
        <v>5.5842127228807188</v>
      </c>
      <c r="AC46">
        <v>0</v>
      </c>
      <c r="AD46">
        <v>0</v>
      </c>
      <c r="AE46">
        <v>6.9878971800467662</v>
      </c>
      <c r="AF46">
        <v>5.9392732500000012</v>
      </c>
      <c r="AG46">
        <v>28.520358794000003</v>
      </c>
      <c r="AH46">
        <v>0</v>
      </c>
      <c r="AI46">
        <v>0</v>
      </c>
      <c r="AJ46">
        <v>0</v>
      </c>
      <c r="AK46">
        <v>22.710761383924353</v>
      </c>
      <c r="AL46">
        <v>28.876222648020654</v>
      </c>
      <c r="AM46">
        <v>6.7010549161290314</v>
      </c>
      <c r="AN46">
        <v>0</v>
      </c>
      <c r="AO46">
        <v>0</v>
      </c>
      <c r="AP46">
        <v>0.38023321988400988</v>
      </c>
      <c r="AQ46">
        <v>0</v>
      </c>
      <c r="AR46">
        <v>14.981470399999994</v>
      </c>
      <c r="AS46">
        <v>13.119600287838241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850.90386910351447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319.69134370852879</v>
      </c>
      <c r="L47">
        <v>9.0996718812351549</v>
      </c>
      <c r="M47">
        <v>61.567227513227508</v>
      </c>
      <c r="N47">
        <v>50.094255278148012</v>
      </c>
      <c r="O47">
        <v>70.759502783584594</v>
      </c>
      <c r="P47">
        <v>26.580751947211894</v>
      </c>
      <c r="Q47">
        <v>4.6243025521472401</v>
      </c>
      <c r="R47">
        <v>17.977528430498214</v>
      </c>
      <c r="S47">
        <v>11.19093076165113</v>
      </c>
      <c r="T47">
        <v>0</v>
      </c>
      <c r="U47">
        <v>49.970795236814766</v>
      </c>
      <c r="V47">
        <v>8.7908492202145698</v>
      </c>
      <c r="W47">
        <v>19.674866774380718</v>
      </c>
      <c r="X47">
        <v>62.548390906410155</v>
      </c>
      <c r="Y47">
        <v>0</v>
      </c>
      <c r="Z47">
        <v>5.5300303286363626</v>
      </c>
      <c r="AA47">
        <v>0</v>
      </c>
      <c r="AB47">
        <v>5.5842127228807188</v>
      </c>
      <c r="AC47">
        <v>0</v>
      </c>
      <c r="AD47">
        <v>0</v>
      </c>
      <c r="AE47">
        <v>0</v>
      </c>
      <c r="AF47">
        <v>5.9392732500000012</v>
      </c>
      <c r="AG47">
        <v>28.520358794000003</v>
      </c>
      <c r="AH47">
        <v>0</v>
      </c>
      <c r="AI47">
        <v>0</v>
      </c>
      <c r="AJ47">
        <v>0</v>
      </c>
      <c r="AK47">
        <v>22.710761383924353</v>
      </c>
      <c r="AL47">
        <v>28.876222648020654</v>
      </c>
      <c r="AM47">
        <v>6.7010549161290314</v>
      </c>
      <c r="AN47">
        <v>0</v>
      </c>
      <c r="AO47">
        <v>0</v>
      </c>
      <c r="AP47">
        <v>2.8245893197183096</v>
      </c>
      <c r="AQ47">
        <v>0</v>
      </c>
      <c r="AR47">
        <v>14.981470399999994</v>
      </c>
      <c r="AS47">
        <v>13.119600287838241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847.35799104520038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312.66228376211672</v>
      </c>
      <c r="L48">
        <v>9.0997865231285875</v>
      </c>
      <c r="M48">
        <v>61.567227513227508</v>
      </c>
      <c r="N48">
        <v>50.094255278148012</v>
      </c>
      <c r="O48">
        <v>70.759502783584594</v>
      </c>
      <c r="P48">
        <v>26.580751947211894</v>
      </c>
      <c r="Q48">
        <v>4.6243025521472401</v>
      </c>
      <c r="R48">
        <v>17.977528430498214</v>
      </c>
      <c r="S48">
        <v>11.19093076165113</v>
      </c>
      <c r="T48">
        <v>0</v>
      </c>
      <c r="U48">
        <v>49.970795236814766</v>
      </c>
      <c r="V48">
        <v>8.7908492202145698</v>
      </c>
      <c r="W48">
        <v>19.674866774380718</v>
      </c>
      <c r="X48">
        <v>62.548390906410155</v>
      </c>
      <c r="Y48">
        <v>0</v>
      </c>
      <c r="Z48">
        <v>5.5300303286363626</v>
      </c>
      <c r="AA48">
        <v>0</v>
      </c>
      <c r="AB48">
        <v>5.5842127228807188</v>
      </c>
      <c r="AC48">
        <v>0</v>
      </c>
      <c r="AD48">
        <v>0</v>
      </c>
      <c r="AE48">
        <v>0</v>
      </c>
      <c r="AF48">
        <v>5.9392732500000012</v>
      </c>
      <c r="AG48">
        <v>28.520358794000003</v>
      </c>
      <c r="AH48">
        <v>0</v>
      </c>
      <c r="AI48">
        <v>0</v>
      </c>
      <c r="AJ48">
        <v>0</v>
      </c>
      <c r="AK48">
        <v>22.710761383924353</v>
      </c>
      <c r="AL48">
        <v>28.876222648020654</v>
      </c>
      <c r="AM48">
        <v>6.7010549161290314</v>
      </c>
      <c r="AN48">
        <v>0</v>
      </c>
      <c r="AO48">
        <v>0</v>
      </c>
      <c r="AP48">
        <v>2.8245893197183096</v>
      </c>
      <c r="AQ48">
        <v>0</v>
      </c>
      <c r="AR48">
        <v>14.981470399999994</v>
      </c>
      <c r="AS48">
        <v>13.119600287838241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840.32904574068175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300.62044440944078</v>
      </c>
      <c r="L49">
        <v>9.0996542612419713</v>
      </c>
      <c r="M49">
        <v>61.567227513227508</v>
      </c>
      <c r="N49">
        <v>50.094255278148012</v>
      </c>
      <c r="O49">
        <v>70.759502783584594</v>
      </c>
      <c r="P49">
        <v>26.580751947211894</v>
      </c>
      <c r="Q49">
        <v>4.6243025521472401</v>
      </c>
      <c r="R49">
        <v>17.977528430498214</v>
      </c>
      <c r="S49">
        <v>11.19093076165113</v>
      </c>
      <c r="T49">
        <v>0</v>
      </c>
      <c r="U49">
        <v>49.970795236814766</v>
      </c>
      <c r="V49">
        <v>8.7908492202145698</v>
      </c>
      <c r="W49">
        <v>19.674866774380718</v>
      </c>
      <c r="X49">
        <v>62.548390906410155</v>
      </c>
      <c r="Y49">
        <v>0</v>
      </c>
      <c r="Z49">
        <v>5.5300303286363626</v>
      </c>
      <c r="AA49">
        <v>0</v>
      </c>
      <c r="AB49">
        <v>5.5842127228807188</v>
      </c>
      <c r="AC49">
        <v>0</v>
      </c>
      <c r="AD49">
        <v>0</v>
      </c>
      <c r="AE49">
        <v>0</v>
      </c>
      <c r="AF49">
        <v>5.9392732500000012</v>
      </c>
      <c r="AG49">
        <v>28.520358794000003</v>
      </c>
      <c r="AH49">
        <v>0</v>
      </c>
      <c r="AI49">
        <v>0</v>
      </c>
      <c r="AJ49">
        <v>0</v>
      </c>
      <c r="AK49">
        <v>22.710761383924353</v>
      </c>
      <c r="AL49">
        <v>28.876222648020654</v>
      </c>
      <c r="AM49">
        <v>6.7010549161290314</v>
      </c>
      <c r="AN49">
        <v>0</v>
      </c>
      <c r="AO49">
        <v>0</v>
      </c>
      <c r="AP49">
        <v>2.8245893197183096</v>
      </c>
      <c r="AQ49">
        <v>0</v>
      </c>
      <c r="AR49">
        <v>14.981470399999994</v>
      </c>
      <c r="AS49">
        <v>13.119600287838241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828.28707412611914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266.95778211021877</v>
      </c>
      <c r="L50">
        <v>9.0997747429485898</v>
      </c>
      <c r="M50">
        <v>61.567227513227508</v>
      </c>
      <c r="N50">
        <v>50.094255278148012</v>
      </c>
      <c r="O50">
        <v>70.759502783584594</v>
      </c>
      <c r="P50">
        <v>26.580751947211894</v>
      </c>
      <c r="Q50">
        <v>4.6243025521472401</v>
      </c>
      <c r="R50">
        <v>17.977528430498214</v>
      </c>
      <c r="S50">
        <v>11.19093076165113</v>
      </c>
      <c r="T50">
        <v>0</v>
      </c>
      <c r="U50">
        <v>49.970795236814766</v>
      </c>
      <c r="V50">
        <v>8.7908492202145698</v>
      </c>
      <c r="W50">
        <v>19.674866774380718</v>
      </c>
      <c r="X50">
        <v>62.548390906410155</v>
      </c>
      <c r="Y50">
        <v>0</v>
      </c>
      <c r="Z50">
        <v>5.5300303286363626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5.9392732500000012</v>
      </c>
      <c r="AG50">
        <v>28.520358794000003</v>
      </c>
      <c r="AH50">
        <v>0</v>
      </c>
      <c r="AI50">
        <v>0</v>
      </c>
      <c r="AJ50">
        <v>0</v>
      </c>
      <c r="AK50">
        <v>22.710761383924353</v>
      </c>
      <c r="AL50">
        <v>28.876222648020654</v>
      </c>
      <c r="AM50">
        <v>6.7010549161290314</v>
      </c>
      <c r="AN50">
        <v>0</v>
      </c>
      <c r="AO50">
        <v>0</v>
      </c>
      <c r="AP50">
        <v>2.8245893197183096</v>
      </c>
      <c r="AQ50">
        <v>0</v>
      </c>
      <c r="AR50">
        <v>14.981470399999994</v>
      </c>
      <c r="AS50">
        <v>13.119600287838241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789.04031958572318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266.95778211021877</v>
      </c>
      <c r="L51">
        <v>9.0997747429485898</v>
      </c>
      <c r="M51">
        <v>61.567227513227508</v>
      </c>
      <c r="N51">
        <v>50.094255278148012</v>
      </c>
      <c r="O51">
        <v>70.759502783584594</v>
      </c>
      <c r="P51">
        <v>26.580751947211894</v>
      </c>
      <c r="Q51">
        <v>4.6243025521472401</v>
      </c>
      <c r="R51">
        <v>17.977528430498214</v>
      </c>
      <c r="S51">
        <v>11.19093076165113</v>
      </c>
      <c r="T51">
        <v>0</v>
      </c>
      <c r="U51">
        <v>49.970795236814766</v>
      </c>
      <c r="V51">
        <v>8.7908492202145698</v>
      </c>
      <c r="W51">
        <v>19.673674726607423</v>
      </c>
      <c r="X51">
        <v>62.551101948556173</v>
      </c>
      <c r="Y51">
        <v>0</v>
      </c>
      <c r="Z51">
        <v>5.5300303286363626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5.9392732500000012</v>
      </c>
      <c r="AG51">
        <v>28.520358794000003</v>
      </c>
      <c r="AH51">
        <v>0</v>
      </c>
      <c r="AI51">
        <v>0</v>
      </c>
      <c r="AJ51">
        <v>0</v>
      </c>
      <c r="AK51">
        <v>22.710761383924353</v>
      </c>
      <c r="AL51">
        <v>28.876222648020654</v>
      </c>
      <c r="AM51">
        <v>6.7010549161290314</v>
      </c>
      <c r="AN51">
        <v>0</v>
      </c>
      <c r="AO51">
        <v>0</v>
      </c>
      <c r="AP51">
        <v>2.8245893197183096</v>
      </c>
      <c r="AQ51">
        <v>0</v>
      </c>
      <c r="AR51">
        <v>14.981470399999994</v>
      </c>
      <c r="AS51">
        <v>13.119600287838241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789.04183858009583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266.95778211021877</v>
      </c>
      <c r="L52">
        <v>9.0997747429485898</v>
      </c>
      <c r="M52">
        <v>61.567227513227508</v>
      </c>
      <c r="N52">
        <v>50.094255278148012</v>
      </c>
      <c r="O52">
        <v>70.759502783584594</v>
      </c>
      <c r="P52">
        <v>26.580751947211894</v>
      </c>
      <c r="Q52">
        <v>4.6243025521472401</v>
      </c>
      <c r="R52">
        <v>17.977528430498214</v>
      </c>
      <c r="S52">
        <v>11.19093076165113</v>
      </c>
      <c r="T52">
        <v>0</v>
      </c>
      <c r="U52">
        <v>49.970795236814766</v>
      </c>
      <c r="V52">
        <v>8.7908492202145698</v>
      </c>
      <c r="W52">
        <v>19.673674726607423</v>
      </c>
      <c r="X52">
        <v>62.551101948556173</v>
      </c>
      <c r="Y52">
        <v>0</v>
      </c>
      <c r="Z52">
        <v>5.5300303286363626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5.9392732500000012</v>
      </c>
      <c r="AG52">
        <v>28.520358794000003</v>
      </c>
      <c r="AH52">
        <v>0</v>
      </c>
      <c r="AI52">
        <v>0</v>
      </c>
      <c r="AJ52">
        <v>0</v>
      </c>
      <c r="AK52">
        <v>22.710761383924353</v>
      </c>
      <c r="AL52">
        <v>28.876222648020654</v>
      </c>
      <c r="AM52">
        <v>6.7010549161290314</v>
      </c>
      <c r="AN52">
        <v>0</v>
      </c>
      <c r="AO52">
        <v>0</v>
      </c>
      <c r="AP52">
        <v>2.8245893197183096</v>
      </c>
      <c r="AQ52">
        <v>0</v>
      </c>
      <c r="AR52">
        <v>14.981470399999994</v>
      </c>
      <c r="AS52">
        <v>13.119600287838241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789.04183858009583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266.7572757715331</v>
      </c>
      <c r="L53">
        <v>9.0997747429485898</v>
      </c>
      <c r="M53">
        <v>61.567227513227508</v>
      </c>
      <c r="N53">
        <v>50.094255278148012</v>
      </c>
      <c r="O53">
        <v>70.759502783584594</v>
      </c>
      <c r="P53">
        <v>26.580751947211894</v>
      </c>
      <c r="Q53">
        <v>4.6243025521472401</v>
      </c>
      <c r="R53">
        <v>17.977528430498214</v>
      </c>
      <c r="S53">
        <v>11.19093076165113</v>
      </c>
      <c r="T53">
        <v>0</v>
      </c>
      <c r="U53">
        <v>49.970795236814766</v>
      </c>
      <c r="V53">
        <v>8.7908492202145698</v>
      </c>
      <c r="W53">
        <v>19.673674726607423</v>
      </c>
      <c r="X53">
        <v>62.551101948556173</v>
      </c>
      <c r="Y53">
        <v>0</v>
      </c>
      <c r="Z53">
        <v>5.5300303286363626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5.9392732500000012</v>
      </c>
      <c r="AG53">
        <v>28.520358794000003</v>
      </c>
      <c r="AH53">
        <v>0</v>
      </c>
      <c r="AI53">
        <v>0</v>
      </c>
      <c r="AJ53">
        <v>0</v>
      </c>
      <c r="AK53">
        <v>22.710761383924353</v>
      </c>
      <c r="AL53">
        <v>28.876222648020654</v>
      </c>
      <c r="AM53">
        <v>6.7010549161290314</v>
      </c>
      <c r="AN53">
        <v>0</v>
      </c>
      <c r="AO53">
        <v>0</v>
      </c>
      <c r="AP53">
        <v>0</v>
      </c>
      <c r="AQ53">
        <v>0</v>
      </c>
      <c r="AR53">
        <v>17.322325149999994</v>
      </c>
      <c r="AS53">
        <v>13.119600287838241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788.35759767169179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266.7572757715331</v>
      </c>
      <c r="L54">
        <v>5.2200520615703905</v>
      </c>
      <c r="M54">
        <v>61.567227513227508</v>
      </c>
      <c r="N54">
        <v>50.094255278148012</v>
      </c>
      <c r="O54">
        <v>70.759502783584594</v>
      </c>
      <c r="P54">
        <v>26.580751947211894</v>
      </c>
      <c r="Q54">
        <v>2.5602292834890967</v>
      </c>
      <c r="R54">
        <v>17.977072119758578</v>
      </c>
      <c r="S54">
        <v>6.2000362199312713</v>
      </c>
      <c r="T54">
        <v>0</v>
      </c>
      <c r="U54">
        <v>49.970795236814766</v>
      </c>
      <c r="V54">
        <v>8.7913875177777783</v>
      </c>
      <c r="W54">
        <v>19.673674726607423</v>
      </c>
      <c r="X54">
        <v>62.551101948556173</v>
      </c>
      <c r="Y54">
        <v>0</v>
      </c>
      <c r="Z54">
        <v>5.5300303286363626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5.9392732500000012</v>
      </c>
      <c r="AG54">
        <v>28.520358794000003</v>
      </c>
      <c r="AH54">
        <v>0</v>
      </c>
      <c r="AI54">
        <v>0</v>
      </c>
      <c r="AJ54">
        <v>0</v>
      </c>
      <c r="AK54">
        <v>22.710761383924353</v>
      </c>
      <c r="AL54">
        <v>28.876222648020654</v>
      </c>
      <c r="AM54">
        <v>6.7010549161290314</v>
      </c>
      <c r="AN54">
        <v>0</v>
      </c>
      <c r="AO54">
        <v>0</v>
      </c>
      <c r="AP54">
        <v>0</v>
      </c>
      <c r="AQ54">
        <v>0</v>
      </c>
      <c r="AR54">
        <v>17.322325149999994</v>
      </c>
      <c r="AS54">
        <v>13.119600287838241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777.42298916675929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266.7572757715331</v>
      </c>
      <c r="L55">
        <v>5.0400502663438251</v>
      </c>
      <c r="M55">
        <v>61.567227513227508</v>
      </c>
      <c r="N55">
        <v>50.094255278148012</v>
      </c>
      <c r="O55">
        <v>70.759502783584594</v>
      </c>
      <c r="P55">
        <v>26.580751947211894</v>
      </c>
      <c r="Q55">
        <v>2.5604300932642485</v>
      </c>
      <c r="R55">
        <v>9.9004263471731448</v>
      </c>
      <c r="S55">
        <v>6.1988256574271503</v>
      </c>
      <c r="T55">
        <v>0</v>
      </c>
      <c r="U55">
        <v>49.970795236814766</v>
      </c>
      <c r="V55">
        <v>4.9217495306859211</v>
      </c>
      <c r="W55">
        <v>19.673674726607423</v>
      </c>
      <c r="X55">
        <v>62.551101948556173</v>
      </c>
      <c r="Y55">
        <v>0</v>
      </c>
      <c r="Z55">
        <v>5.5300303286363626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5.9392732500000012</v>
      </c>
      <c r="AG55">
        <v>28.520358794000003</v>
      </c>
      <c r="AH55">
        <v>0</v>
      </c>
      <c r="AI55">
        <v>0</v>
      </c>
      <c r="AJ55">
        <v>0</v>
      </c>
      <c r="AK55">
        <v>22.710761383924353</v>
      </c>
      <c r="AL55">
        <v>28.876222648020654</v>
      </c>
      <c r="AM55">
        <v>6.7010549161290314</v>
      </c>
      <c r="AN55">
        <v>0</v>
      </c>
      <c r="AO55">
        <v>0</v>
      </c>
      <c r="AP55">
        <v>0</v>
      </c>
      <c r="AQ55">
        <v>0</v>
      </c>
      <c r="AR55">
        <v>14.981470399999994</v>
      </c>
      <c r="AS55">
        <v>13.119600287838241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762.9548391091264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266.7572757715331</v>
      </c>
      <c r="L56">
        <v>5.0400502663438251</v>
      </c>
      <c r="M56">
        <v>61.567227513227508</v>
      </c>
      <c r="N56">
        <v>50.094255278148012</v>
      </c>
      <c r="O56">
        <v>70.759502783584594</v>
      </c>
      <c r="P56">
        <v>26.580751947211894</v>
      </c>
      <c r="Q56">
        <v>2.5604300932642485</v>
      </c>
      <c r="R56">
        <v>9.9004263471731448</v>
      </c>
      <c r="S56">
        <v>6.1988256574271503</v>
      </c>
      <c r="T56">
        <v>0</v>
      </c>
      <c r="U56">
        <v>49.970795236814766</v>
      </c>
      <c r="V56">
        <v>4.9217495306859211</v>
      </c>
      <c r="W56">
        <v>10.831762637755103</v>
      </c>
      <c r="X56">
        <v>34.468200200627948</v>
      </c>
      <c r="Y56">
        <v>0</v>
      </c>
      <c r="Z56">
        <v>5.5300303286363626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5.9392732500000012</v>
      </c>
      <c r="AG56">
        <v>28.520358794000003</v>
      </c>
      <c r="AH56">
        <v>0</v>
      </c>
      <c r="AI56">
        <v>0</v>
      </c>
      <c r="AJ56">
        <v>0</v>
      </c>
      <c r="AK56">
        <v>22.710761383924353</v>
      </c>
      <c r="AL56">
        <v>28.876222648020654</v>
      </c>
      <c r="AM56">
        <v>6.7010549161290314</v>
      </c>
      <c r="AN56">
        <v>0</v>
      </c>
      <c r="AO56">
        <v>0</v>
      </c>
      <c r="AP56">
        <v>0</v>
      </c>
      <c r="AQ56">
        <v>0</v>
      </c>
      <c r="AR56">
        <v>14.981470399999994</v>
      </c>
      <c r="AS56">
        <v>13.119600287838241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726.03002527234594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266.7572757715331</v>
      </c>
      <c r="L57">
        <v>5.0400502663438251</v>
      </c>
      <c r="M57">
        <v>61.567227513227508</v>
      </c>
      <c r="N57">
        <v>50.094255278148012</v>
      </c>
      <c r="O57">
        <v>70.759502783584594</v>
      </c>
      <c r="P57">
        <v>26.580751947211894</v>
      </c>
      <c r="Q57">
        <v>2.5604300932642485</v>
      </c>
      <c r="R57">
        <v>9.9004263471731448</v>
      </c>
      <c r="S57">
        <v>6.1988256574271503</v>
      </c>
      <c r="T57">
        <v>0</v>
      </c>
      <c r="U57">
        <v>49.970795236814766</v>
      </c>
      <c r="V57">
        <v>4.9283163249097477</v>
      </c>
      <c r="W57">
        <v>10.831762637755103</v>
      </c>
      <c r="X57">
        <v>34.468200200627948</v>
      </c>
      <c r="Y57">
        <v>0</v>
      </c>
      <c r="Z57">
        <v>5.5300303286363626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5.9392732500000012</v>
      </c>
      <c r="AG57">
        <v>28.520358794000003</v>
      </c>
      <c r="AH57">
        <v>0</v>
      </c>
      <c r="AI57">
        <v>0</v>
      </c>
      <c r="AJ57">
        <v>0</v>
      </c>
      <c r="AK57">
        <v>22.710761383924353</v>
      </c>
      <c r="AL57">
        <v>28.876222648020654</v>
      </c>
      <c r="AM57">
        <v>6.7010549161290314</v>
      </c>
      <c r="AN57">
        <v>0</v>
      </c>
      <c r="AO57">
        <v>0</v>
      </c>
      <c r="AP57">
        <v>0</v>
      </c>
      <c r="AQ57">
        <v>0</v>
      </c>
      <c r="AR57">
        <v>14.981470399999994</v>
      </c>
      <c r="AS57">
        <v>13.119600287838241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726.03659206656971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266.7572757715331</v>
      </c>
      <c r="L58">
        <v>5.0400502663438251</v>
      </c>
      <c r="M58">
        <v>61.567227513227508</v>
      </c>
      <c r="N58">
        <v>50.094255278148012</v>
      </c>
      <c r="O58">
        <v>70.759502783584594</v>
      </c>
      <c r="P58">
        <v>26.580751947211894</v>
      </c>
      <c r="Q58">
        <v>2.5604300932642485</v>
      </c>
      <c r="R58">
        <v>9.8900739210060227</v>
      </c>
      <c r="S58">
        <v>6.1988256574271503</v>
      </c>
      <c r="T58">
        <v>0</v>
      </c>
      <c r="U58">
        <v>49.970795236814766</v>
      </c>
      <c r="V58">
        <v>4.9283163249097477</v>
      </c>
      <c r="W58">
        <v>10.831762637755103</v>
      </c>
      <c r="X58">
        <v>34.468200200627948</v>
      </c>
      <c r="Y58">
        <v>0</v>
      </c>
      <c r="Z58">
        <v>5.5300303286363626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5.9392732500000012</v>
      </c>
      <c r="AG58">
        <v>28.520358794000003</v>
      </c>
      <c r="AH58">
        <v>0</v>
      </c>
      <c r="AI58">
        <v>0</v>
      </c>
      <c r="AJ58">
        <v>0</v>
      </c>
      <c r="AK58">
        <v>22.710761383924353</v>
      </c>
      <c r="AL58">
        <v>28.876222648020654</v>
      </c>
      <c r="AM58">
        <v>6.7010549161290314</v>
      </c>
      <c r="AN58">
        <v>0</v>
      </c>
      <c r="AO58">
        <v>0</v>
      </c>
      <c r="AP58">
        <v>0</v>
      </c>
      <c r="AQ58">
        <v>0</v>
      </c>
      <c r="AR58">
        <v>14.981470399999994</v>
      </c>
      <c r="AS58">
        <v>13.119600287838241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726.02623964040265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266.7572757715331</v>
      </c>
      <c r="L59">
        <v>5.0400502663438251</v>
      </c>
      <c r="M59">
        <v>61.567227513227508</v>
      </c>
      <c r="N59">
        <v>50.094255278148012</v>
      </c>
      <c r="O59">
        <v>70.759502783584594</v>
      </c>
      <c r="P59">
        <v>26.580751947211894</v>
      </c>
      <c r="Q59">
        <v>2.5604300932642485</v>
      </c>
      <c r="R59">
        <v>9.898595426548674</v>
      </c>
      <c r="S59">
        <v>6.1988256574271503</v>
      </c>
      <c r="T59">
        <v>0</v>
      </c>
      <c r="U59">
        <v>49.970795236814766</v>
      </c>
      <c r="V59">
        <v>4.9283163249097477</v>
      </c>
      <c r="W59">
        <v>10.831762637755103</v>
      </c>
      <c r="X59">
        <v>34.468200200627948</v>
      </c>
      <c r="Y59">
        <v>0</v>
      </c>
      <c r="Z59">
        <v>2.7650149447272718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5.9392732500000012</v>
      </c>
      <c r="AG59">
        <v>28.520358794000003</v>
      </c>
      <c r="AH59">
        <v>0</v>
      </c>
      <c r="AI59">
        <v>0</v>
      </c>
      <c r="AJ59">
        <v>0</v>
      </c>
      <c r="AK59">
        <v>22.710761383924353</v>
      </c>
      <c r="AL59">
        <v>28.876222648020654</v>
      </c>
      <c r="AM59">
        <v>6.7010549161290314</v>
      </c>
      <c r="AN59">
        <v>0</v>
      </c>
      <c r="AO59">
        <v>0</v>
      </c>
      <c r="AP59">
        <v>0</v>
      </c>
      <c r="AQ59">
        <v>8.1375329584126987</v>
      </c>
      <c r="AR59">
        <v>14.981470399999994</v>
      </c>
      <c r="AS59">
        <v>13.119600287838241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731.40727872044886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266.7572757715331</v>
      </c>
      <c r="L60">
        <v>5.0400502663438251</v>
      </c>
      <c r="M60">
        <v>61.567227513227508</v>
      </c>
      <c r="N60">
        <v>50.094255278148012</v>
      </c>
      <c r="O60">
        <v>70.759502783584594</v>
      </c>
      <c r="P60">
        <v>26.580751947211894</v>
      </c>
      <c r="Q60">
        <v>2.5604300932642485</v>
      </c>
      <c r="R60">
        <v>9.898595426548674</v>
      </c>
      <c r="S60">
        <v>6.1999137514253144</v>
      </c>
      <c r="T60">
        <v>0</v>
      </c>
      <c r="U60">
        <v>49.970795236814766</v>
      </c>
      <c r="V60">
        <v>4.9283163249097477</v>
      </c>
      <c r="W60">
        <v>10.831762637755103</v>
      </c>
      <c r="X60">
        <v>34.468200200627948</v>
      </c>
      <c r="Y60">
        <v>0</v>
      </c>
      <c r="Z60">
        <v>2.7650149447272718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5.9392732500000012</v>
      </c>
      <c r="AG60">
        <v>28.520358794000003</v>
      </c>
      <c r="AH60">
        <v>0</v>
      </c>
      <c r="AI60">
        <v>0</v>
      </c>
      <c r="AJ60">
        <v>0</v>
      </c>
      <c r="AK60">
        <v>22.710761383924353</v>
      </c>
      <c r="AL60">
        <v>28.876222648020654</v>
      </c>
      <c r="AM60">
        <v>6.7010549161290314</v>
      </c>
      <c r="AN60">
        <v>0</v>
      </c>
      <c r="AO60">
        <v>0</v>
      </c>
      <c r="AP60">
        <v>0</v>
      </c>
      <c r="AQ60">
        <v>8.1375329584126987</v>
      </c>
      <c r="AR60">
        <v>14.981470399999994</v>
      </c>
      <c r="AS60">
        <v>13.119600287838241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731.40836681444705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266.7572757715331</v>
      </c>
      <c r="L61">
        <v>5.0400502663438251</v>
      </c>
      <c r="M61">
        <v>61.567227513227508</v>
      </c>
      <c r="N61">
        <v>50.094255278148012</v>
      </c>
      <c r="O61">
        <v>70.759502783584594</v>
      </c>
      <c r="P61">
        <v>26.580751947211894</v>
      </c>
      <c r="Q61">
        <v>2.5604300932642485</v>
      </c>
      <c r="R61">
        <v>9.898595426548674</v>
      </c>
      <c r="S61">
        <v>6.1999137514253144</v>
      </c>
      <c r="T61">
        <v>0</v>
      </c>
      <c r="U61">
        <v>49.970795236814766</v>
      </c>
      <c r="V61">
        <v>4.9283163249097477</v>
      </c>
      <c r="W61">
        <v>10.831762637755103</v>
      </c>
      <c r="X61">
        <v>34.468200200627948</v>
      </c>
      <c r="Y61">
        <v>0</v>
      </c>
      <c r="Z61">
        <v>2.7650149447272718</v>
      </c>
      <c r="AA61">
        <v>0</v>
      </c>
      <c r="AB61">
        <v>0</v>
      </c>
      <c r="AC61">
        <v>0</v>
      </c>
      <c r="AD61">
        <v>0</v>
      </c>
      <c r="AE61">
        <v>6.9878971800467662</v>
      </c>
      <c r="AF61">
        <v>5.9392732500000012</v>
      </c>
      <c r="AG61">
        <v>28.520358794000003</v>
      </c>
      <c r="AH61">
        <v>0</v>
      </c>
      <c r="AI61">
        <v>0</v>
      </c>
      <c r="AJ61">
        <v>0</v>
      </c>
      <c r="AK61">
        <v>22.710761383924353</v>
      </c>
      <c r="AL61">
        <v>28.876222648020654</v>
      </c>
      <c r="AM61">
        <v>6.7010549161290314</v>
      </c>
      <c r="AN61">
        <v>0</v>
      </c>
      <c r="AO61">
        <v>0</v>
      </c>
      <c r="AP61">
        <v>0</v>
      </c>
      <c r="AQ61">
        <v>16.27506661</v>
      </c>
      <c r="AR61">
        <v>14.981470399999994</v>
      </c>
      <c r="AS61">
        <v>13.119600287838241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746.53379764608098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266.7572757715331</v>
      </c>
      <c r="L62">
        <v>5.0400502663438251</v>
      </c>
      <c r="M62">
        <v>61.567227513227508</v>
      </c>
      <c r="N62">
        <v>50.094255278148012</v>
      </c>
      <c r="O62">
        <v>70.759502783584594</v>
      </c>
      <c r="P62">
        <v>26.580751947211894</v>
      </c>
      <c r="Q62">
        <v>2.5604300932642485</v>
      </c>
      <c r="R62">
        <v>9.898595426548674</v>
      </c>
      <c r="S62">
        <v>6.1999137514253144</v>
      </c>
      <c r="T62">
        <v>0</v>
      </c>
      <c r="U62">
        <v>49.970795236814766</v>
      </c>
      <c r="V62">
        <v>4.9283163249097477</v>
      </c>
      <c r="W62">
        <v>10.828880257508343</v>
      </c>
      <c r="X62">
        <v>34.468008366506339</v>
      </c>
      <c r="Y62">
        <v>0</v>
      </c>
      <c r="Z62">
        <v>2.7650149447272718</v>
      </c>
      <c r="AA62">
        <v>0</v>
      </c>
      <c r="AB62">
        <v>0</v>
      </c>
      <c r="AC62">
        <v>0</v>
      </c>
      <c r="AD62">
        <v>0</v>
      </c>
      <c r="AE62">
        <v>6.9878971800467662</v>
      </c>
      <c r="AF62">
        <v>5.9392732500000012</v>
      </c>
      <c r="AG62">
        <v>28.520358794000003</v>
      </c>
      <c r="AH62">
        <v>0</v>
      </c>
      <c r="AI62">
        <v>0</v>
      </c>
      <c r="AJ62">
        <v>0</v>
      </c>
      <c r="AK62">
        <v>22.710761383924353</v>
      </c>
      <c r="AL62">
        <v>28.876222648020654</v>
      </c>
      <c r="AM62">
        <v>6.7010549161290314</v>
      </c>
      <c r="AN62">
        <v>0</v>
      </c>
      <c r="AO62">
        <v>0</v>
      </c>
      <c r="AP62">
        <v>0</v>
      </c>
      <c r="AQ62">
        <v>16.27506661</v>
      </c>
      <c r="AR62">
        <v>14.981470399999994</v>
      </c>
      <c r="AS62">
        <v>13.119600287838241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746.53072343171254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266.7572757715331</v>
      </c>
      <c r="L63">
        <v>5.0400502663438251</v>
      </c>
      <c r="M63">
        <v>61.567227513227508</v>
      </c>
      <c r="N63">
        <v>50.094255278148012</v>
      </c>
      <c r="O63">
        <v>70.759502783584594</v>
      </c>
      <c r="P63">
        <v>26.580751947211894</v>
      </c>
      <c r="Q63">
        <v>2.5604300932642485</v>
      </c>
      <c r="R63">
        <v>9.898595426548674</v>
      </c>
      <c r="S63">
        <v>6.1999137514253144</v>
      </c>
      <c r="T63">
        <v>0</v>
      </c>
      <c r="U63">
        <v>49.970795236814766</v>
      </c>
      <c r="V63">
        <v>4.9283163249097477</v>
      </c>
      <c r="W63">
        <v>10.828880257508343</v>
      </c>
      <c r="X63">
        <v>34.468008366506339</v>
      </c>
      <c r="Y63">
        <v>0</v>
      </c>
      <c r="Z63">
        <v>2.7650149447272718</v>
      </c>
      <c r="AA63">
        <v>0</v>
      </c>
      <c r="AB63">
        <v>0</v>
      </c>
      <c r="AC63">
        <v>0</v>
      </c>
      <c r="AD63">
        <v>0</v>
      </c>
      <c r="AE63">
        <v>6.9878971800467662</v>
      </c>
      <c r="AF63">
        <v>5.9392732500000012</v>
      </c>
      <c r="AG63">
        <v>28.520358794000003</v>
      </c>
      <c r="AH63">
        <v>8.0314151999999996</v>
      </c>
      <c r="AI63">
        <v>0</v>
      </c>
      <c r="AJ63">
        <v>0</v>
      </c>
      <c r="AK63">
        <v>22.710761383924353</v>
      </c>
      <c r="AL63">
        <v>18.413822899999996</v>
      </c>
      <c r="AM63">
        <v>6.7010549161290314</v>
      </c>
      <c r="AN63">
        <v>0</v>
      </c>
      <c r="AO63">
        <v>0</v>
      </c>
      <c r="AP63">
        <v>0</v>
      </c>
      <c r="AQ63">
        <v>16.27506661</v>
      </c>
      <c r="AR63">
        <v>14.981470399999994</v>
      </c>
      <c r="AS63">
        <v>13.119600287838241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744.09973888369188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266.7572757715331</v>
      </c>
      <c r="L64">
        <v>5.0400502663438251</v>
      </c>
      <c r="M64">
        <v>61.567227513227508</v>
      </c>
      <c r="N64">
        <v>50.094255278148012</v>
      </c>
      <c r="O64">
        <v>70.759502783584594</v>
      </c>
      <c r="P64">
        <v>26.580751947211894</v>
      </c>
      <c r="Q64">
        <v>2.5604300932642485</v>
      </c>
      <c r="R64">
        <v>9.898595426548674</v>
      </c>
      <c r="S64">
        <v>6.1999137514253144</v>
      </c>
      <c r="T64">
        <v>0</v>
      </c>
      <c r="U64">
        <v>49.970795236814766</v>
      </c>
      <c r="V64">
        <v>4.9283163249097477</v>
      </c>
      <c r="W64">
        <v>10.828880257508343</v>
      </c>
      <c r="X64">
        <v>34.468008366506339</v>
      </c>
      <c r="Y64">
        <v>0</v>
      </c>
      <c r="Z64">
        <v>2.7650149447272718</v>
      </c>
      <c r="AA64">
        <v>0</v>
      </c>
      <c r="AB64">
        <v>0</v>
      </c>
      <c r="AC64">
        <v>0</v>
      </c>
      <c r="AD64">
        <v>0</v>
      </c>
      <c r="AE64">
        <v>6.9878971800467662</v>
      </c>
      <c r="AF64">
        <v>5.9392732500000012</v>
      </c>
      <c r="AG64">
        <v>28.520358794000003</v>
      </c>
      <c r="AH64">
        <v>8.0314151999999996</v>
      </c>
      <c r="AI64">
        <v>0</v>
      </c>
      <c r="AJ64">
        <v>0</v>
      </c>
      <c r="AK64">
        <v>22.710761383924353</v>
      </c>
      <c r="AL64">
        <v>18.413822899999996</v>
      </c>
      <c r="AM64">
        <v>6.7010549161290314</v>
      </c>
      <c r="AN64">
        <v>0</v>
      </c>
      <c r="AO64">
        <v>0</v>
      </c>
      <c r="AP64">
        <v>0</v>
      </c>
      <c r="AQ64">
        <v>16.27506661</v>
      </c>
      <c r="AR64">
        <v>14.981470399999994</v>
      </c>
      <c r="AS64">
        <v>13.119600287838241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744.09973888369188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266.7572757715331</v>
      </c>
      <c r="L65">
        <v>5.0400502663438251</v>
      </c>
      <c r="M65">
        <v>61.567227513227508</v>
      </c>
      <c r="N65">
        <v>50.094255278148012</v>
      </c>
      <c r="O65">
        <v>70.759502783584594</v>
      </c>
      <c r="P65">
        <v>26.580751947211894</v>
      </c>
      <c r="Q65">
        <v>2.5604300932642485</v>
      </c>
      <c r="R65">
        <v>9.898595426548674</v>
      </c>
      <c r="S65">
        <v>6.1999137514253144</v>
      </c>
      <c r="T65">
        <v>0</v>
      </c>
      <c r="U65">
        <v>49.970795236814766</v>
      </c>
      <c r="V65">
        <v>4.9283163249097477</v>
      </c>
      <c r="W65">
        <v>19.674866774380718</v>
      </c>
      <c r="X65">
        <v>62.548390906410155</v>
      </c>
      <c r="Y65">
        <v>0</v>
      </c>
      <c r="Z65">
        <v>2.7650149447272718</v>
      </c>
      <c r="AA65">
        <v>0</v>
      </c>
      <c r="AB65">
        <v>0</v>
      </c>
      <c r="AC65">
        <v>0</v>
      </c>
      <c r="AD65">
        <v>0</v>
      </c>
      <c r="AE65">
        <v>6.9878971800467662</v>
      </c>
      <c r="AF65">
        <v>5.9392732500000012</v>
      </c>
      <c r="AG65">
        <v>28.520358794000003</v>
      </c>
      <c r="AH65">
        <v>8.8345567200000001</v>
      </c>
      <c r="AI65">
        <v>0</v>
      </c>
      <c r="AJ65">
        <v>0</v>
      </c>
      <c r="AK65">
        <v>22.710761383924353</v>
      </c>
      <c r="AL65">
        <v>18.413822899999996</v>
      </c>
      <c r="AM65">
        <v>6.7010549161290314</v>
      </c>
      <c r="AN65">
        <v>0</v>
      </c>
      <c r="AO65">
        <v>0</v>
      </c>
      <c r="AP65">
        <v>0</v>
      </c>
      <c r="AQ65">
        <v>16.27506661</v>
      </c>
      <c r="AR65">
        <v>14.981470399999994</v>
      </c>
      <c r="AS65">
        <v>13.119600287838241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781.82924946046819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266.7572757715331</v>
      </c>
      <c r="L66">
        <v>5.0400502663438251</v>
      </c>
      <c r="M66">
        <v>61.567227513227508</v>
      </c>
      <c r="N66">
        <v>50.094255278148012</v>
      </c>
      <c r="O66">
        <v>70.759502783584594</v>
      </c>
      <c r="P66">
        <v>26.580751947211894</v>
      </c>
      <c r="Q66">
        <v>2.5604300932642485</v>
      </c>
      <c r="R66">
        <v>9.898595426548674</v>
      </c>
      <c r="S66">
        <v>6.1999137514253144</v>
      </c>
      <c r="T66">
        <v>0</v>
      </c>
      <c r="U66">
        <v>49.970795236814766</v>
      </c>
      <c r="V66">
        <v>4.9283163249097477</v>
      </c>
      <c r="W66">
        <v>19.674866774380718</v>
      </c>
      <c r="X66">
        <v>62.548390906410155</v>
      </c>
      <c r="Y66">
        <v>0</v>
      </c>
      <c r="Z66">
        <v>2.7650149447272718</v>
      </c>
      <c r="AA66">
        <v>0</v>
      </c>
      <c r="AB66">
        <v>0</v>
      </c>
      <c r="AC66">
        <v>0</v>
      </c>
      <c r="AD66">
        <v>0</v>
      </c>
      <c r="AE66">
        <v>6.9878971800467662</v>
      </c>
      <c r="AF66">
        <v>5.9392732500000012</v>
      </c>
      <c r="AG66">
        <v>28.520358794000003</v>
      </c>
      <c r="AH66">
        <v>8.8345567200000001</v>
      </c>
      <c r="AI66">
        <v>0</v>
      </c>
      <c r="AJ66">
        <v>0</v>
      </c>
      <c r="AK66">
        <v>22.710761383924353</v>
      </c>
      <c r="AL66">
        <v>18.413822899999996</v>
      </c>
      <c r="AM66">
        <v>6.7010549161290314</v>
      </c>
      <c r="AN66">
        <v>0</v>
      </c>
      <c r="AO66">
        <v>0</v>
      </c>
      <c r="AP66">
        <v>0</v>
      </c>
      <c r="AQ66">
        <v>16.27506661</v>
      </c>
      <c r="AR66">
        <v>14.981470399999994</v>
      </c>
      <c r="AS66">
        <v>13.119600287838241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781.82924946046819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266.7572757715331</v>
      </c>
      <c r="L67">
        <v>4.8298918039267358</v>
      </c>
      <c r="M67">
        <v>61.567227513227508</v>
      </c>
      <c r="N67">
        <v>50.094255278148012</v>
      </c>
      <c r="O67">
        <v>70.759502783584594</v>
      </c>
      <c r="P67">
        <v>26.580751947211894</v>
      </c>
      <c r="Q67">
        <v>2.5604300932642485</v>
      </c>
      <c r="R67">
        <v>9.898595426548674</v>
      </c>
      <c r="S67">
        <v>6.1999137514253144</v>
      </c>
      <c r="T67">
        <v>0</v>
      </c>
      <c r="U67">
        <v>49.970795236814766</v>
      </c>
      <c r="V67">
        <v>4.9283163249097477</v>
      </c>
      <c r="W67">
        <v>19.674866774380718</v>
      </c>
      <c r="X67">
        <v>62.548390906410155</v>
      </c>
      <c r="Y67">
        <v>0</v>
      </c>
      <c r="Z67">
        <v>2.7650149447272718</v>
      </c>
      <c r="AA67">
        <v>0</v>
      </c>
      <c r="AB67">
        <v>0</v>
      </c>
      <c r="AC67">
        <v>0</v>
      </c>
      <c r="AD67">
        <v>0</v>
      </c>
      <c r="AE67">
        <v>6.9878971800467662</v>
      </c>
      <c r="AF67">
        <v>5.9392732500000012</v>
      </c>
      <c r="AG67">
        <v>28.520358794000003</v>
      </c>
      <c r="AH67">
        <v>16.062830399999999</v>
      </c>
      <c r="AI67">
        <v>0</v>
      </c>
      <c r="AJ67">
        <v>0</v>
      </c>
      <c r="AK67">
        <v>22.710761383924353</v>
      </c>
      <c r="AL67">
        <v>18.413822899999996</v>
      </c>
      <c r="AM67">
        <v>6.7010549161290314</v>
      </c>
      <c r="AN67">
        <v>0</v>
      </c>
      <c r="AO67">
        <v>0</v>
      </c>
      <c r="AP67">
        <v>0</v>
      </c>
      <c r="AQ67">
        <v>16.27506661</v>
      </c>
      <c r="AR67">
        <v>14.981470399999994</v>
      </c>
      <c r="AS67">
        <v>13.119600287838241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788.84736467805112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266.7572757715331</v>
      </c>
      <c r="L68">
        <v>4.8298918039267358</v>
      </c>
      <c r="M68">
        <v>61.567227513227508</v>
      </c>
      <c r="N68">
        <v>50.094255278148012</v>
      </c>
      <c r="O68">
        <v>70.759502783584594</v>
      </c>
      <c r="P68">
        <v>26.580751947211894</v>
      </c>
      <c r="Q68">
        <v>2.5604300932642485</v>
      </c>
      <c r="R68">
        <v>9.898595426548674</v>
      </c>
      <c r="S68">
        <v>6.1999137514253144</v>
      </c>
      <c r="T68">
        <v>0</v>
      </c>
      <c r="U68">
        <v>49.970795236814766</v>
      </c>
      <c r="V68">
        <v>4.9283163249097477</v>
      </c>
      <c r="W68">
        <v>19.674866774380718</v>
      </c>
      <c r="X68">
        <v>62.548390906410155</v>
      </c>
      <c r="Y68">
        <v>0</v>
      </c>
      <c r="Z68">
        <v>2.7650149447272718</v>
      </c>
      <c r="AA68">
        <v>0</v>
      </c>
      <c r="AB68">
        <v>0</v>
      </c>
      <c r="AC68">
        <v>0</v>
      </c>
      <c r="AD68">
        <v>0</v>
      </c>
      <c r="AE68">
        <v>6.9878971800467662</v>
      </c>
      <c r="AF68">
        <v>5.9392732500000012</v>
      </c>
      <c r="AG68">
        <v>28.520358794000003</v>
      </c>
      <c r="AH68">
        <v>16.062830399999999</v>
      </c>
      <c r="AI68">
        <v>0</v>
      </c>
      <c r="AJ68">
        <v>0</v>
      </c>
      <c r="AK68">
        <v>22.710761383924353</v>
      </c>
      <c r="AL68">
        <v>18.413822899999996</v>
      </c>
      <c r="AM68">
        <v>6.7010549161290314</v>
      </c>
      <c r="AN68">
        <v>0</v>
      </c>
      <c r="AO68">
        <v>0</v>
      </c>
      <c r="AP68">
        <v>0</v>
      </c>
      <c r="AQ68">
        <v>16.27506661</v>
      </c>
      <c r="AR68">
        <v>14.981470399999994</v>
      </c>
      <c r="AS68">
        <v>13.119600287838241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788.84736467805112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266.7572757715331</v>
      </c>
      <c r="L69">
        <v>4.8298918039267358</v>
      </c>
      <c r="M69">
        <v>61.567227513227508</v>
      </c>
      <c r="N69">
        <v>50.094255278148012</v>
      </c>
      <c r="O69">
        <v>70.759502783584594</v>
      </c>
      <c r="P69">
        <v>26.580751947211894</v>
      </c>
      <c r="Q69">
        <v>2.5604300932642485</v>
      </c>
      <c r="R69">
        <v>16.437257855508729</v>
      </c>
      <c r="S69">
        <v>6.1999137514253144</v>
      </c>
      <c r="T69">
        <v>0</v>
      </c>
      <c r="U69">
        <v>52.190113172767582</v>
      </c>
      <c r="V69">
        <v>8.6742533439999985</v>
      </c>
      <c r="W69">
        <v>19.674866774380718</v>
      </c>
      <c r="X69">
        <v>62.548390906410155</v>
      </c>
      <c r="Y69">
        <v>0</v>
      </c>
      <c r="Z69">
        <v>2.7650149447272718</v>
      </c>
      <c r="AA69">
        <v>5.9581468088607608</v>
      </c>
      <c r="AB69">
        <v>5.5842127228807188</v>
      </c>
      <c r="AC69">
        <v>0</v>
      </c>
      <c r="AD69">
        <v>0</v>
      </c>
      <c r="AE69">
        <v>6.9878971800467662</v>
      </c>
      <c r="AF69">
        <v>5.9392732500000012</v>
      </c>
      <c r="AG69">
        <v>28.520358794000003</v>
      </c>
      <c r="AH69">
        <v>16.062830399999999</v>
      </c>
      <c r="AI69">
        <v>0</v>
      </c>
      <c r="AJ69">
        <v>0</v>
      </c>
      <c r="AK69">
        <v>22.710761383924353</v>
      </c>
      <c r="AL69">
        <v>18.413822899999996</v>
      </c>
      <c r="AM69">
        <v>6.7010549161290314</v>
      </c>
      <c r="AN69">
        <v>0</v>
      </c>
      <c r="AO69">
        <v>0</v>
      </c>
      <c r="AP69">
        <v>0</v>
      </c>
      <c r="AQ69">
        <v>24.412600261587304</v>
      </c>
      <c r="AR69">
        <v>14.981470399999994</v>
      </c>
      <c r="AS69">
        <v>13.119600287838241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821.031175245383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291.76980508461321</v>
      </c>
      <c r="L70">
        <v>9.09987544010637</v>
      </c>
      <c r="M70">
        <v>61.567227513227508</v>
      </c>
      <c r="N70">
        <v>50.094255278148012</v>
      </c>
      <c r="O70">
        <v>70.759502783584594</v>
      </c>
      <c r="P70">
        <v>26.580751947211894</v>
      </c>
      <c r="Q70">
        <v>4.1537788876276958</v>
      </c>
      <c r="R70">
        <v>17.977528430498214</v>
      </c>
      <c r="S70">
        <v>10.019197704511649</v>
      </c>
      <c r="T70">
        <v>0</v>
      </c>
      <c r="U70">
        <v>54.590013792843948</v>
      </c>
      <c r="V70">
        <v>8.7908492202145698</v>
      </c>
      <c r="W70">
        <v>19.674866774380718</v>
      </c>
      <c r="X70">
        <v>62.548390906410155</v>
      </c>
      <c r="Y70">
        <v>0</v>
      </c>
      <c r="Z70">
        <v>2.7650149447272718</v>
      </c>
      <c r="AA70">
        <v>5.9581468088607608</v>
      </c>
      <c r="AB70">
        <v>5.5842127228807188</v>
      </c>
      <c r="AC70">
        <v>4.1040317508245634</v>
      </c>
      <c r="AD70">
        <v>0</v>
      </c>
      <c r="AE70">
        <v>6.9878971800467662</v>
      </c>
      <c r="AF70">
        <v>5.9392732500000012</v>
      </c>
      <c r="AG70">
        <v>28.520358794000003</v>
      </c>
      <c r="AH70">
        <v>16.062830399999999</v>
      </c>
      <c r="AI70">
        <v>0</v>
      </c>
      <c r="AJ70">
        <v>0</v>
      </c>
      <c r="AK70">
        <v>22.710761383924353</v>
      </c>
      <c r="AL70">
        <v>18.413822899999996</v>
      </c>
      <c r="AM70">
        <v>6.7010549161290314</v>
      </c>
      <c r="AN70">
        <v>0</v>
      </c>
      <c r="AO70">
        <v>0</v>
      </c>
      <c r="AP70">
        <v>0</v>
      </c>
      <c r="AQ70">
        <v>24.412600261587304</v>
      </c>
      <c r="AR70">
        <v>14.981470399999994</v>
      </c>
      <c r="AS70">
        <v>13.119600287838241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863.88711976419745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366.89200001090256</v>
      </c>
      <c r="L71">
        <v>9.0997707963431047</v>
      </c>
      <c r="M71">
        <v>61.567227513227508</v>
      </c>
      <c r="N71">
        <v>50.094255278148012</v>
      </c>
      <c r="O71">
        <v>70.759502783584594</v>
      </c>
      <c r="P71">
        <v>26.580751947211894</v>
      </c>
      <c r="Q71">
        <v>4.6243025521472401</v>
      </c>
      <c r="R71">
        <v>17.977528430498214</v>
      </c>
      <c r="S71">
        <v>11.19093076165113</v>
      </c>
      <c r="T71">
        <v>0</v>
      </c>
      <c r="U71">
        <v>56.061965021800091</v>
      </c>
      <c r="V71">
        <v>8.7908492202145698</v>
      </c>
      <c r="W71">
        <v>19.674866774380718</v>
      </c>
      <c r="X71">
        <v>62.548390906410155</v>
      </c>
      <c r="Y71">
        <v>0</v>
      </c>
      <c r="Z71">
        <v>2.7650149447272718</v>
      </c>
      <c r="AA71">
        <v>11.916293617721522</v>
      </c>
      <c r="AB71">
        <v>5.5842127228807188</v>
      </c>
      <c r="AC71">
        <v>4.1040317508245634</v>
      </c>
      <c r="AD71">
        <v>0</v>
      </c>
      <c r="AE71">
        <v>6.9878971800467662</v>
      </c>
      <c r="AF71">
        <v>5.9392732500000012</v>
      </c>
      <c r="AG71">
        <v>28.520358794000003</v>
      </c>
      <c r="AH71">
        <v>25.700528639999998</v>
      </c>
      <c r="AI71">
        <v>0</v>
      </c>
      <c r="AJ71">
        <v>0</v>
      </c>
      <c r="AK71">
        <v>22.710761383924353</v>
      </c>
      <c r="AL71">
        <v>18.413822899999996</v>
      </c>
      <c r="AM71">
        <v>6.7010549161290314</v>
      </c>
      <c r="AN71">
        <v>0</v>
      </c>
      <c r="AO71">
        <v>0</v>
      </c>
      <c r="AP71">
        <v>0</v>
      </c>
      <c r="AQ71">
        <v>32.550133219999999</v>
      </c>
      <c r="AR71">
        <v>14.981470399999994</v>
      </c>
      <c r="AS71">
        <v>13.119600287838241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965.85679600461219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434.46967902548408</v>
      </c>
      <c r="L72">
        <v>9.0997707963431047</v>
      </c>
      <c r="M72">
        <v>61.567227513227508</v>
      </c>
      <c r="N72">
        <v>50.094255278148012</v>
      </c>
      <c r="O72">
        <v>70.759502783584594</v>
      </c>
      <c r="P72">
        <v>26.580751947211894</v>
      </c>
      <c r="Q72">
        <v>4.6243025521472401</v>
      </c>
      <c r="R72">
        <v>17.977528430498214</v>
      </c>
      <c r="S72">
        <v>11.19093076165113</v>
      </c>
      <c r="T72">
        <v>0</v>
      </c>
      <c r="U72">
        <v>57.228210793080208</v>
      </c>
      <c r="V72">
        <v>8.7908492202145698</v>
      </c>
      <c r="W72">
        <v>19.674866774380718</v>
      </c>
      <c r="X72">
        <v>62.548390906410155</v>
      </c>
      <c r="Y72">
        <v>0</v>
      </c>
      <c r="Z72">
        <v>5.5300303286363626</v>
      </c>
      <c r="AA72">
        <v>11.916293617721522</v>
      </c>
      <c r="AB72">
        <v>11.168425006601646</v>
      </c>
      <c r="AC72">
        <v>8.208063062431286</v>
      </c>
      <c r="AD72">
        <v>0</v>
      </c>
      <c r="AE72">
        <v>13.975793920888544</v>
      </c>
      <c r="AF72">
        <v>11.218627250000003</v>
      </c>
      <c r="AG72">
        <v>28.520358794000003</v>
      </c>
      <c r="AH72">
        <v>25.700528639999998</v>
      </c>
      <c r="AI72">
        <v>0</v>
      </c>
      <c r="AJ72">
        <v>0</v>
      </c>
      <c r="AK72">
        <v>22.710761383924353</v>
      </c>
      <c r="AL72">
        <v>18.413822899999996</v>
      </c>
      <c r="AM72">
        <v>6.7010549161290314</v>
      </c>
      <c r="AN72">
        <v>0</v>
      </c>
      <c r="AO72">
        <v>0</v>
      </c>
      <c r="AP72">
        <v>0</v>
      </c>
      <c r="AQ72">
        <v>32.550133219999999</v>
      </c>
      <c r="AR72">
        <v>14.981470399999994</v>
      </c>
      <c r="AS72">
        <v>13.119600287838241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1059.3212305105524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400.00286379777776</v>
      </c>
      <c r="L73">
        <v>9.0998307730951709</v>
      </c>
      <c r="M73">
        <v>61.567227513227508</v>
      </c>
      <c r="N73">
        <v>50.094255278148012</v>
      </c>
      <c r="O73">
        <v>70.759502783584594</v>
      </c>
      <c r="P73">
        <v>26.580751947211894</v>
      </c>
      <c r="Q73">
        <v>4.6243025521472401</v>
      </c>
      <c r="R73">
        <v>17.977528430498214</v>
      </c>
      <c r="S73">
        <v>11.19093076165113</v>
      </c>
      <c r="T73">
        <v>0</v>
      </c>
      <c r="U73">
        <v>58.600104118451029</v>
      </c>
      <c r="V73">
        <v>8.7908492202145698</v>
      </c>
      <c r="W73">
        <v>19.674866774380718</v>
      </c>
      <c r="X73">
        <v>62.548390906410155</v>
      </c>
      <c r="Y73">
        <v>0</v>
      </c>
      <c r="Z73">
        <v>5.5300303286363626</v>
      </c>
      <c r="AA73">
        <v>17.874440426582282</v>
      </c>
      <c r="AB73">
        <v>11.168425006601646</v>
      </c>
      <c r="AC73">
        <v>8.208063062431286</v>
      </c>
      <c r="AD73">
        <v>3.8742264258894785</v>
      </c>
      <c r="AE73">
        <v>13.975793920888544</v>
      </c>
      <c r="AF73">
        <v>16.827940528397569</v>
      </c>
      <c r="AG73">
        <v>28.520358794000003</v>
      </c>
      <c r="AH73">
        <v>37.587023311678983</v>
      </c>
      <c r="AI73">
        <v>0</v>
      </c>
      <c r="AJ73">
        <v>0</v>
      </c>
      <c r="AK73">
        <v>22.710761383924353</v>
      </c>
      <c r="AL73">
        <v>9.206911449999998</v>
      </c>
      <c r="AM73">
        <v>6.7010549161290314</v>
      </c>
      <c r="AN73">
        <v>0</v>
      </c>
      <c r="AO73">
        <v>0</v>
      </c>
      <c r="AP73">
        <v>0</v>
      </c>
      <c r="AQ73">
        <v>32.550133219999999</v>
      </c>
      <c r="AR73">
        <v>14.981470399999994</v>
      </c>
      <c r="AS73">
        <v>13.119600287838241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1044.3476383197956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386.20202021258791</v>
      </c>
      <c r="L74">
        <v>9.0997385125670416</v>
      </c>
      <c r="M74">
        <v>61.567227513227508</v>
      </c>
      <c r="N74">
        <v>50.094255278148012</v>
      </c>
      <c r="O74">
        <v>70.759502783584594</v>
      </c>
      <c r="P74">
        <v>26.580751947211894</v>
      </c>
      <c r="Q74">
        <v>4.6243025521472401</v>
      </c>
      <c r="R74">
        <v>17.977528430498214</v>
      </c>
      <c r="S74">
        <v>11.19093076165113</v>
      </c>
      <c r="T74">
        <v>0</v>
      </c>
      <c r="U74">
        <v>59.798162806826063</v>
      </c>
      <c r="V74">
        <v>8.7908492202145698</v>
      </c>
      <c r="W74">
        <v>19.674866774380718</v>
      </c>
      <c r="X74">
        <v>62.548390906410155</v>
      </c>
      <c r="Y74">
        <v>0</v>
      </c>
      <c r="Z74">
        <v>8.295045273363634</v>
      </c>
      <c r="AA74">
        <v>17.874440426582282</v>
      </c>
      <c r="AB74">
        <v>16.752637729482366</v>
      </c>
      <c r="AC74">
        <v>12.324514576174021</v>
      </c>
      <c r="AD74">
        <v>7.7305268239212728</v>
      </c>
      <c r="AE74">
        <v>20.963691100935311</v>
      </c>
      <c r="AF74">
        <v>22.437254500000005</v>
      </c>
      <c r="AG74">
        <v>28.520358794000003</v>
      </c>
      <c r="AH74">
        <v>48.188491199999987</v>
      </c>
      <c r="AI74">
        <v>0</v>
      </c>
      <c r="AJ74">
        <v>0</v>
      </c>
      <c r="AK74">
        <v>22.710761383924353</v>
      </c>
      <c r="AL74">
        <v>9.206911449999998</v>
      </c>
      <c r="AM74">
        <v>6.7010549161290314</v>
      </c>
      <c r="AN74">
        <v>0</v>
      </c>
      <c r="AO74">
        <v>0</v>
      </c>
      <c r="AP74">
        <v>0</v>
      </c>
      <c r="AQ74">
        <v>32.550133219999999</v>
      </c>
      <c r="AR74">
        <v>14.981470399999994</v>
      </c>
      <c r="AS74">
        <v>13.119600287838241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1071.2654197818056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386.20202021258791</v>
      </c>
      <c r="L75">
        <v>9.0997385125670416</v>
      </c>
      <c r="M75">
        <v>61.567227513227508</v>
      </c>
      <c r="N75">
        <v>50.094255278148012</v>
      </c>
      <c r="O75">
        <v>70.759502783584594</v>
      </c>
      <c r="P75">
        <v>26.580751947211894</v>
      </c>
      <c r="Q75">
        <v>4.6243025521472401</v>
      </c>
      <c r="R75">
        <v>17.974572622374204</v>
      </c>
      <c r="S75">
        <v>11.19093076165113</v>
      </c>
      <c r="T75">
        <v>0</v>
      </c>
      <c r="U75">
        <v>59.970361166773841</v>
      </c>
      <c r="V75">
        <v>8.7821127286356813</v>
      </c>
      <c r="W75">
        <v>19.674866774380718</v>
      </c>
      <c r="X75">
        <v>62.548390906410155</v>
      </c>
      <c r="Y75">
        <v>0</v>
      </c>
      <c r="Z75">
        <v>8.295045273363634</v>
      </c>
      <c r="AA75">
        <v>17.874440426582282</v>
      </c>
      <c r="AB75">
        <v>16.752637729482366</v>
      </c>
      <c r="AC75">
        <v>12.324514576174021</v>
      </c>
      <c r="AD75">
        <v>11.622678838455718</v>
      </c>
      <c r="AE75">
        <v>20.963691100935311</v>
      </c>
      <c r="AF75">
        <v>22.437254500000005</v>
      </c>
      <c r="AG75">
        <v>28.520358794000003</v>
      </c>
      <c r="AH75">
        <v>48.188491199999987</v>
      </c>
      <c r="AI75">
        <v>0</v>
      </c>
      <c r="AJ75">
        <v>0</v>
      </c>
      <c r="AK75">
        <v>22.710761383924353</v>
      </c>
      <c r="AL75">
        <v>9.206911449999998</v>
      </c>
      <c r="AM75">
        <v>6.7010549161290314</v>
      </c>
      <c r="AN75">
        <v>0</v>
      </c>
      <c r="AO75">
        <v>0</v>
      </c>
      <c r="AP75">
        <v>0</v>
      </c>
      <c r="AQ75">
        <v>32.550133219999999</v>
      </c>
      <c r="AR75">
        <v>14.981470399999994</v>
      </c>
      <c r="AS75">
        <v>13.119600287838241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1075.3180778565848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386.20202021258791</v>
      </c>
      <c r="L76">
        <v>9.0997581570603234</v>
      </c>
      <c r="M76">
        <v>61.567227513227508</v>
      </c>
      <c r="N76">
        <v>50.094255278148012</v>
      </c>
      <c r="O76">
        <v>70.759502783584594</v>
      </c>
      <c r="P76">
        <v>26.580751947211894</v>
      </c>
      <c r="Q76">
        <v>4.6243025521472401</v>
      </c>
      <c r="R76">
        <v>17.974572622374204</v>
      </c>
      <c r="S76">
        <v>11.19093076165113</v>
      </c>
      <c r="T76">
        <v>0</v>
      </c>
      <c r="U76">
        <v>59.970361166773841</v>
      </c>
      <c r="V76">
        <v>8.7821127286356813</v>
      </c>
      <c r="W76">
        <v>19.674866774380718</v>
      </c>
      <c r="X76">
        <v>62.548390906410155</v>
      </c>
      <c r="Y76">
        <v>0</v>
      </c>
      <c r="Z76">
        <v>8.295045273363634</v>
      </c>
      <c r="AA76">
        <v>17.874440426582282</v>
      </c>
      <c r="AB76">
        <v>16.752637729482366</v>
      </c>
      <c r="AC76">
        <v>12.324514576174021</v>
      </c>
      <c r="AD76">
        <v>11.622678838455718</v>
      </c>
      <c r="AE76">
        <v>20.963691100935311</v>
      </c>
      <c r="AF76">
        <v>22.437254500000005</v>
      </c>
      <c r="AG76">
        <v>28.520358794000003</v>
      </c>
      <c r="AH76">
        <v>48.188491199999987</v>
      </c>
      <c r="AI76">
        <v>0</v>
      </c>
      <c r="AJ76">
        <v>0</v>
      </c>
      <c r="AK76">
        <v>22.710761383924353</v>
      </c>
      <c r="AL76">
        <v>18.413822899999996</v>
      </c>
      <c r="AM76">
        <v>6.7010549161290314</v>
      </c>
      <c r="AN76">
        <v>0</v>
      </c>
      <c r="AO76">
        <v>0</v>
      </c>
      <c r="AP76">
        <v>0</v>
      </c>
      <c r="AQ76">
        <v>32.550133219999999</v>
      </c>
      <c r="AR76">
        <v>14.981470399999994</v>
      </c>
      <c r="AS76">
        <v>13.119600287838241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1084.525008951078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386.19786479048884</v>
      </c>
      <c r="L77">
        <v>8.7999773826383425</v>
      </c>
      <c r="M77">
        <v>61.567227513227508</v>
      </c>
      <c r="N77">
        <v>50.094255278148012</v>
      </c>
      <c r="O77">
        <v>70.759502783584594</v>
      </c>
      <c r="P77">
        <v>26.580751947211894</v>
      </c>
      <c r="Q77">
        <v>4.6259748193916348</v>
      </c>
      <c r="R77">
        <v>17.974572622374204</v>
      </c>
      <c r="S77">
        <v>11.189842777864991</v>
      </c>
      <c r="T77">
        <v>0</v>
      </c>
      <c r="U77">
        <v>59.970361166773841</v>
      </c>
      <c r="V77">
        <v>8.7821127286356813</v>
      </c>
      <c r="W77">
        <v>19.674866774380718</v>
      </c>
      <c r="X77">
        <v>62.548390906410155</v>
      </c>
      <c r="Y77">
        <v>0</v>
      </c>
      <c r="Z77">
        <v>8.295045273363634</v>
      </c>
      <c r="AA77">
        <v>17.874440426582282</v>
      </c>
      <c r="AB77">
        <v>16.752637729482366</v>
      </c>
      <c r="AC77">
        <v>12.324514576174021</v>
      </c>
      <c r="AD77">
        <v>11.622678838455718</v>
      </c>
      <c r="AE77">
        <v>20.963691100935311</v>
      </c>
      <c r="AF77">
        <v>22.437254500000005</v>
      </c>
      <c r="AG77">
        <v>28.520358794000003</v>
      </c>
      <c r="AH77">
        <v>48.188491199999987</v>
      </c>
      <c r="AI77">
        <v>0</v>
      </c>
      <c r="AJ77">
        <v>0</v>
      </c>
      <c r="AK77">
        <v>22.710761383924353</v>
      </c>
      <c r="AL77">
        <v>57.174919798623051</v>
      </c>
      <c r="AM77">
        <v>6.7010549161290314</v>
      </c>
      <c r="AN77">
        <v>0</v>
      </c>
      <c r="AO77">
        <v>0</v>
      </c>
      <c r="AP77">
        <v>0.54319043960231983</v>
      </c>
      <c r="AQ77">
        <v>32.550133219999999</v>
      </c>
      <c r="AR77">
        <v>14.981470399999994</v>
      </c>
      <c r="AS77">
        <v>13.119600287838241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1123.5259443762407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386.19786479048884</v>
      </c>
      <c r="L78">
        <v>9.0901958305560839</v>
      </c>
      <c r="M78">
        <v>61.567227513227508</v>
      </c>
      <c r="N78">
        <v>50.094255278148012</v>
      </c>
      <c r="O78">
        <v>70.759502783584594</v>
      </c>
      <c r="P78">
        <v>26.580751947211894</v>
      </c>
      <c r="Q78">
        <v>4.6259748193916348</v>
      </c>
      <c r="R78">
        <v>17.974572622374204</v>
      </c>
      <c r="S78">
        <v>11.189842777864991</v>
      </c>
      <c r="T78">
        <v>0</v>
      </c>
      <c r="U78">
        <v>59.970361166773841</v>
      </c>
      <c r="V78">
        <v>8.7821127286356813</v>
      </c>
      <c r="W78">
        <v>19.674866774380718</v>
      </c>
      <c r="X78">
        <v>62.548390906410155</v>
      </c>
      <c r="Y78">
        <v>0</v>
      </c>
      <c r="Z78">
        <v>8.295045273363634</v>
      </c>
      <c r="AA78">
        <v>17.874440426582282</v>
      </c>
      <c r="AB78">
        <v>16.752637729482366</v>
      </c>
      <c r="AC78">
        <v>12.324514576174021</v>
      </c>
      <c r="AD78">
        <v>11.622678838455718</v>
      </c>
      <c r="AE78">
        <v>20.963691100935311</v>
      </c>
      <c r="AF78">
        <v>22.437254500000005</v>
      </c>
      <c r="AG78">
        <v>28.520358794000003</v>
      </c>
      <c r="AH78">
        <v>48.188491199999987</v>
      </c>
      <c r="AI78">
        <v>0</v>
      </c>
      <c r="AJ78">
        <v>0</v>
      </c>
      <c r="AK78">
        <v>22.710761383924353</v>
      </c>
      <c r="AL78">
        <v>57.174919798623051</v>
      </c>
      <c r="AM78">
        <v>6.7010549161290314</v>
      </c>
      <c r="AN78">
        <v>0</v>
      </c>
      <c r="AO78">
        <v>0</v>
      </c>
      <c r="AP78">
        <v>0.54319043960231983</v>
      </c>
      <c r="AQ78">
        <v>32.550133219999999</v>
      </c>
      <c r="AR78">
        <v>14.981470399999994</v>
      </c>
      <c r="AS78">
        <v>13.119600287838241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1123.8161628241585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337.9218268477959</v>
      </c>
      <c r="L79">
        <v>9.0901958305560839</v>
      </c>
      <c r="M79">
        <v>61.567227513227508</v>
      </c>
      <c r="N79">
        <v>50.094255278148012</v>
      </c>
      <c r="O79">
        <v>70.759502783584594</v>
      </c>
      <c r="P79">
        <v>26.580751947211894</v>
      </c>
      <c r="Q79">
        <v>4.6259748193916348</v>
      </c>
      <c r="R79">
        <v>17.974572622374204</v>
      </c>
      <c r="S79">
        <v>11.189842777864991</v>
      </c>
      <c r="T79">
        <v>0</v>
      </c>
      <c r="U79">
        <v>59.970361166773841</v>
      </c>
      <c r="V79">
        <v>8.7821127286356813</v>
      </c>
      <c r="W79">
        <v>19.674866774380718</v>
      </c>
      <c r="X79">
        <v>62.548390906410155</v>
      </c>
      <c r="Y79">
        <v>0</v>
      </c>
      <c r="Z79">
        <v>8.295045273363634</v>
      </c>
      <c r="AA79">
        <v>17.874440426582282</v>
      </c>
      <c r="AB79">
        <v>16.752637729482366</v>
      </c>
      <c r="AC79">
        <v>12.324514576174021</v>
      </c>
      <c r="AD79">
        <v>11.622678838455718</v>
      </c>
      <c r="AE79">
        <v>20.963691100935311</v>
      </c>
      <c r="AF79">
        <v>22.437254500000005</v>
      </c>
      <c r="AG79">
        <v>28.520358794000003</v>
      </c>
      <c r="AH79">
        <v>48.188491199999987</v>
      </c>
      <c r="AI79">
        <v>0</v>
      </c>
      <c r="AJ79">
        <v>0</v>
      </c>
      <c r="AK79">
        <v>22.710761383924353</v>
      </c>
      <c r="AL79">
        <v>57.174919798623051</v>
      </c>
      <c r="AM79">
        <v>6.7010549161290314</v>
      </c>
      <c r="AN79">
        <v>0</v>
      </c>
      <c r="AO79">
        <v>0</v>
      </c>
      <c r="AP79">
        <v>0.54319043960231983</v>
      </c>
      <c r="AQ79">
        <v>32.550133219999999</v>
      </c>
      <c r="AR79">
        <v>14.981470399999994</v>
      </c>
      <c r="AS79">
        <v>13.119600287838241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1075.5401248814655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328.26793662846472</v>
      </c>
      <c r="L80">
        <v>9.0901958305560839</v>
      </c>
      <c r="M80">
        <v>61.567227513227508</v>
      </c>
      <c r="N80">
        <v>50.094255278148012</v>
      </c>
      <c r="O80">
        <v>70.759502783584594</v>
      </c>
      <c r="P80">
        <v>26.580751947211894</v>
      </c>
      <c r="Q80">
        <v>4.6259748193916348</v>
      </c>
      <c r="R80">
        <v>17.974572622374204</v>
      </c>
      <c r="S80">
        <v>11.189842777864991</v>
      </c>
      <c r="T80">
        <v>0</v>
      </c>
      <c r="U80">
        <v>59.970361166773841</v>
      </c>
      <c r="V80">
        <v>8.7821127286356813</v>
      </c>
      <c r="W80">
        <v>19.674866774380718</v>
      </c>
      <c r="X80">
        <v>62.548390906410155</v>
      </c>
      <c r="Y80">
        <v>0</v>
      </c>
      <c r="Z80">
        <v>2.7650149447272718</v>
      </c>
      <c r="AA80">
        <v>17.874440426582282</v>
      </c>
      <c r="AB80">
        <v>16.752637729482366</v>
      </c>
      <c r="AC80">
        <v>8.208063062431286</v>
      </c>
      <c r="AD80">
        <v>7.7305268239212728</v>
      </c>
      <c r="AE80">
        <v>13.975793920888544</v>
      </c>
      <c r="AF80">
        <v>12.01053062728195</v>
      </c>
      <c r="AG80">
        <v>28.520358794000003</v>
      </c>
      <c r="AH80">
        <v>48.188491199999987</v>
      </c>
      <c r="AI80">
        <v>0</v>
      </c>
      <c r="AJ80">
        <v>0</v>
      </c>
      <c r="AK80">
        <v>22.710761383924353</v>
      </c>
      <c r="AL80">
        <v>57.174919798623051</v>
      </c>
      <c r="AM80">
        <v>6.7010549161290314</v>
      </c>
      <c r="AN80">
        <v>0</v>
      </c>
      <c r="AO80">
        <v>0</v>
      </c>
      <c r="AP80">
        <v>0.54319043960231983</v>
      </c>
      <c r="AQ80">
        <v>32.550133219999999</v>
      </c>
      <c r="AR80">
        <v>14.981470399999994</v>
      </c>
      <c r="AS80">
        <v>13.119600287838241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1034.932979752456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328.26793662846472</v>
      </c>
      <c r="L81">
        <v>9.0901958305560839</v>
      </c>
      <c r="M81">
        <v>61.567227513227508</v>
      </c>
      <c r="N81">
        <v>50.094255278148012</v>
      </c>
      <c r="O81">
        <v>70.759502783584594</v>
      </c>
      <c r="P81">
        <v>26.580751947211894</v>
      </c>
      <c r="Q81">
        <v>4.6259748193916348</v>
      </c>
      <c r="R81">
        <v>17.974572622374204</v>
      </c>
      <c r="S81">
        <v>11.189842777864991</v>
      </c>
      <c r="T81">
        <v>0</v>
      </c>
      <c r="U81">
        <v>59.970361166773841</v>
      </c>
      <c r="V81">
        <v>8.7821127286356813</v>
      </c>
      <c r="W81">
        <v>19.674866774380718</v>
      </c>
      <c r="X81">
        <v>62.548390906410155</v>
      </c>
      <c r="Y81">
        <v>0</v>
      </c>
      <c r="Z81">
        <v>2.7650149447272718</v>
      </c>
      <c r="AA81">
        <v>17.874440426582282</v>
      </c>
      <c r="AB81">
        <v>16.752637729482366</v>
      </c>
      <c r="AC81">
        <v>4.1040317508245634</v>
      </c>
      <c r="AD81">
        <v>3.8092449043149132</v>
      </c>
      <c r="AE81">
        <v>13.975793920888544</v>
      </c>
      <c r="AF81">
        <v>5.9392732500000012</v>
      </c>
      <c r="AG81">
        <v>28.520358794000003</v>
      </c>
      <c r="AH81">
        <v>39.675191175839487</v>
      </c>
      <c r="AI81">
        <v>0</v>
      </c>
      <c r="AJ81">
        <v>0</v>
      </c>
      <c r="AK81">
        <v>22.710761383924353</v>
      </c>
      <c r="AL81">
        <v>18.832319248020653</v>
      </c>
      <c r="AM81">
        <v>6.7010549161290314</v>
      </c>
      <c r="AN81">
        <v>0</v>
      </c>
      <c r="AO81">
        <v>0</v>
      </c>
      <c r="AP81">
        <v>0.54319043960231983</v>
      </c>
      <c r="AQ81">
        <v>32.550133219999999</v>
      </c>
      <c r="AR81">
        <v>14.981470399999994</v>
      </c>
      <c r="AS81">
        <v>13.119600287838241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973.98050856919815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308.9579651540061</v>
      </c>
      <c r="L82">
        <v>9.0999809007972114</v>
      </c>
      <c r="M82">
        <v>61.567227513227508</v>
      </c>
      <c r="N82">
        <v>50.094255278148012</v>
      </c>
      <c r="O82">
        <v>70.759502783584594</v>
      </c>
      <c r="P82">
        <v>26.580751947211894</v>
      </c>
      <c r="Q82">
        <v>4.6259748193916348</v>
      </c>
      <c r="R82">
        <v>17.974572622374204</v>
      </c>
      <c r="S82">
        <v>11.189842777864991</v>
      </c>
      <c r="T82">
        <v>0</v>
      </c>
      <c r="U82">
        <v>59.970361166773841</v>
      </c>
      <c r="V82">
        <v>8.7821127286356813</v>
      </c>
      <c r="W82">
        <v>19.674866774380718</v>
      </c>
      <c r="X82">
        <v>62.548390906410155</v>
      </c>
      <c r="Y82">
        <v>0</v>
      </c>
      <c r="Z82">
        <v>2.7650149447272718</v>
      </c>
      <c r="AA82">
        <v>17.874440426582282</v>
      </c>
      <c r="AB82">
        <v>5.5842127228807188</v>
      </c>
      <c r="AC82">
        <v>0</v>
      </c>
      <c r="AD82">
        <v>3.8652634119606364</v>
      </c>
      <c r="AE82">
        <v>13.975793920888544</v>
      </c>
      <c r="AF82">
        <v>5.9392732500000012</v>
      </c>
      <c r="AG82">
        <v>28.520358794000003</v>
      </c>
      <c r="AH82">
        <v>28.109953199999996</v>
      </c>
      <c r="AI82">
        <v>0</v>
      </c>
      <c r="AJ82">
        <v>0</v>
      </c>
      <c r="AK82">
        <v>22.710761383924353</v>
      </c>
      <c r="AL82">
        <v>18.832319248020653</v>
      </c>
      <c r="AM82">
        <v>6.7010549161290314</v>
      </c>
      <c r="AN82">
        <v>0</v>
      </c>
      <c r="AO82">
        <v>0</v>
      </c>
      <c r="AP82">
        <v>0.54319043960231983</v>
      </c>
      <c r="AQ82">
        <v>32.550133219999999</v>
      </c>
      <c r="AR82">
        <v>14.981470399999994</v>
      </c>
      <c r="AS82">
        <v>13.119600287838241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927.89864593936068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289.64771575405484</v>
      </c>
      <c r="L83">
        <v>9.1000337410986258</v>
      </c>
      <c r="M83">
        <v>61.567227513227508</v>
      </c>
      <c r="N83">
        <v>50.094255278148012</v>
      </c>
      <c r="O83">
        <v>70.759502783584594</v>
      </c>
      <c r="P83">
        <v>26.580751947211894</v>
      </c>
      <c r="Q83">
        <v>4.6243025521472401</v>
      </c>
      <c r="R83">
        <v>17.974572622374204</v>
      </c>
      <c r="S83">
        <v>11.189842777864991</v>
      </c>
      <c r="T83">
        <v>0</v>
      </c>
      <c r="U83">
        <v>59.970361166773841</v>
      </c>
      <c r="V83">
        <v>8.7821127286356813</v>
      </c>
      <c r="W83">
        <v>19.674866774380718</v>
      </c>
      <c r="X83">
        <v>62.548390906410155</v>
      </c>
      <c r="Y83">
        <v>0</v>
      </c>
      <c r="Z83">
        <v>2.7650149447272718</v>
      </c>
      <c r="AA83">
        <v>17.874440426582282</v>
      </c>
      <c r="AB83">
        <v>5.5842127228807188</v>
      </c>
      <c r="AC83">
        <v>0</v>
      </c>
      <c r="AD83">
        <v>3.8652634119606364</v>
      </c>
      <c r="AE83">
        <v>6.9878971800467662</v>
      </c>
      <c r="AF83">
        <v>5.9392732500000012</v>
      </c>
      <c r="AG83">
        <v>28.520358794000003</v>
      </c>
      <c r="AH83">
        <v>19.596653175839489</v>
      </c>
      <c r="AI83">
        <v>0</v>
      </c>
      <c r="AJ83">
        <v>0</v>
      </c>
      <c r="AK83">
        <v>22.710761383924353</v>
      </c>
      <c r="AL83">
        <v>18.832319248020653</v>
      </c>
      <c r="AM83">
        <v>6.7010549161290314</v>
      </c>
      <c r="AN83">
        <v>0</v>
      </c>
      <c r="AO83">
        <v>0</v>
      </c>
      <c r="AP83">
        <v>0.38023321988400988</v>
      </c>
      <c r="AQ83">
        <v>24.412600261587304</v>
      </c>
      <c r="AR83">
        <v>14.981470399999994</v>
      </c>
      <c r="AS83">
        <v>13.119600287838241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884.78509016933299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289.64771575405484</v>
      </c>
      <c r="L84">
        <v>9.1000337410986258</v>
      </c>
      <c r="M84">
        <v>61.567227513227508</v>
      </c>
      <c r="N84">
        <v>50.094255278148012</v>
      </c>
      <c r="O84">
        <v>70.759502783584594</v>
      </c>
      <c r="P84">
        <v>26.580751947211894</v>
      </c>
      <c r="Q84">
        <v>4.6243025521472401</v>
      </c>
      <c r="R84">
        <v>17.974572622374204</v>
      </c>
      <c r="S84">
        <v>11.19093076165113</v>
      </c>
      <c r="T84">
        <v>0</v>
      </c>
      <c r="U84">
        <v>59.970361166773841</v>
      </c>
      <c r="V84">
        <v>8.7821127286356813</v>
      </c>
      <c r="W84">
        <v>19.674866774380718</v>
      </c>
      <c r="X84">
        <v>62.548390906410155</v>
      </c>
      <c r="Y84">
        <v>0</v>
      </c>
      <c r="Z84">
        <v>2.7650149447272718</v>
      </c>
      <c r="AA84">
        <v>11.916293617721522</v>
      </c>
      <c r="AB84">
        <v>5.5842127228807188</v>
      </c>
      <c r="AC84">
        <v>0</v>
      </c>
      <c r="AD84">
        <v>3.8652634119606364</v>
      </c>
      <c r="AE84">
        <v>6.9878971800467662</v>
      </c>
      <c r="AF84">
        <v>5.9392732500000012</v>
      </c>
      <c r="AG84">
        <v>28.520358794000003</v>
      </c>
      <c r="AH84">
        <v>19.596653175839489</v>
      </c>
      <c r="AI84">
        <v>0</v>
      </c>
      <c r="AJ84">
        <v>0</v>
      </c>
      <c r="AK84">
        <v>22.710761383924353</v>
      </c>
      <c r="AL84">
        <v>18.832319248020653</v>
      </c>
      <c r="AM84">
        <v>6.7010549161290314</v>
      </c>
      <c r="AN84">
        <v>0</v>
      </c>
      <c r="AO84">
        <v>0</v>
      </c>
      <c r="AP84">
        <v>0.38023321988400988</v>
      </c>
      <c r="AQ84">
        <v>24.412600261587304</v>
      </c>
      <c r="AR84">
        <v>14.981470399999994</v>
      </c>
      <c r="AS84">
        <v>13.119600287838241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878.82803134425831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289.64771575405484</v>
      </c>
      <c r="L85">
        <v>9.1000337410986258</v>
      </c>
      <c r="M85">
        <v>61.567227513227508</v>
      </c>
      <c r="N85">
        <v>50.094255278148012</v>
      </c>
      <c r="O85">
        <v>70.759502783584594</v>
      </c>
      <c r="P85">
        <v>26.580751947211894</v>
      </c>
      <c r="Q85">
        <v>4.6243025521472401</v>
      </c>
      <c r="R85">
        <v>17.974572622374204</v>
      </c>
      <c r="S85">
        <v>11.19093076165113</v>
      </c>
      <c r="T85">
        <v>0</v>
      </c>
      <c r="U85">
        <v>59.970361166773841</v>
      </c>
      <c r="V85">
        <v>8.7821127286356813</v>
      </c>
      <c r="W85">
        <v>19.674866774380718</v>
      </c>
      <c r="X85">
        <v>62.548390906410155</v>
      </c>
      <c r="Y85">
        <v>0</v>
      </c>
      <c r="Z85">
        <v>2.7650149447272718</v>
      </c>
      <c r="AA85">
        <v>11.916293617721522</v>
      </c>
      <c r="AB85">
        <v>5.5842127228807188</v>
      </c>
      <c r="AC85">
        <v>0</v>
      </c>
      <c r="AD85">
        <v>3.8652634119606364</v>
      </c>
      <c r="AE85">
        <v>0</v>
      </c>
      <c r="AF85">
        <v>5.9392732500000012</v>
      </c>
      <c r="AG85">
        <v>28.520358794000003</v>
      </c>
      <c r="AH85">
        <v>8.0314151999999996</v>
      </c>
      <c r="AI85">
        <v>0</v>
      </c>
      <c r="AJ85">
        <v>0</v>
      </c>
      <c r="AK85">
        <v>22.710761383924353</v>
      </c>
      <c r="AL85">
        <v>18.832319248020653</v>
      </c>
      <c r="AM85">
        <v>6.7010549161290314</v>
      </c>
      <c r="AN85">
        <v>0</v>
      </c>
      <c r="AO85">
        <v>0</v>
      </c>
      <c r="AP85">
        <v>0.38023321988400988</v>
      </c>
      <c r="AQ85">
        <v>24.412600261587304</v>
      </c>
      <c r="AR85">
        <v>14.981470399999994</v>
      </c>
      <c r="AS85">
        <v>13.119600287838241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860.27489618837205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289.64771575405484</v>
      </c>
      <c r="L86">
        <v>9.3100554456678744</v>
      </c>
      <c r="M86">
        <v>61.567227513227508</v>
      </c>
      <c r="N86">
        <v>50.094255278148012</v>
      </c>
      <c r="O86">
        <v>70.759502783584594</v>
      </c>
      <c r="P86">
        <v>26.580751947211894</v>
      </c>
      <c r="Q86">
        <v>4.6243025521472401</v>
      </c>
      <c r="R86">
        <v>17.974572622374204</v>
      </c>
      <c r="S86">
        <v>11.19093076165113</v>
      </c>
      <c r="T86">
        <v>0</v>
      </c>
      <c r="U86">
        <v>59.970361166773841</v>
      </c>
      <c r="V86">
        <v>8.7821127286356813</v>
      </c>
      <c r="W86">
        <v>19.674866774380718</v>
      </c>
      <c r="X86">
        <v>62.548390906410155</v>
      </c>
      <c r="Y86">
        <v>0</v>
      </c>
      <c r="Z86">
        <v>5.5300303286363626</v>
      </c>
      <c r="AA86">
        <v>11.916293617721522</v>
      </c>
      <c r="AB86">
        <v>5.5842127228807188</v>
      </c>
      <c r="AC86">
        <v>0</v>
      </c>
      <c r="AD86">
        <v>0</v>
      </c>
      <c r="AE86">
        <v>0</v>
      </c>
      <c r="AF86">
        <v>5.9392732500000012</v>
      </c>
      <c r="AG86">
        <v>28.520358794000003</v>
      </c>
      <c r="AH86">
        <v>0</v>
      </c>
      <c r="AI86">
        <v>0</v>
      </c>
      <c r="AJ86">
        <v>0</v>
      </c>
      <c r="AK86">
        <v>22.710761383924353</v>
      </c>
      <c r="AL86">
        <v>18.832319248020653</v>
      </c>
      <c r="AM86">
        <v>6.7010549161290314</v>
      </c>
      <c r="AN86">
        <v>0</v>
      </c>
      <c r="AO86">
        <v>0</v>
      </c>
      <c r="AP86">
        <v>0.38023321988400988</v>
      </c>
      <c r="AQ86">
        <v>24.412600261587304</v>
      </c>
      <c r="AR86">
        <v>14.981470399999994</v>
      </c>
      <c r="AS86">
        <v>13.119600287838241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851.35325466488985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289.64771575405484</v>
      </c>
      <c r="L87">
        <v>9.1000382059481932</v>
      </c>
      <c r="M87">
        <v>61.567227513227508</v>
      </c>
      <c r="N87">
        <v>50.094255278148012</v>
      </c>
      <c r="O87">
        <v>70.759502783584594</v>
      </c>
      <c r="P87">
        <v>26.580751947211894</v>
      </c>
      <c r="Q87">
        <v>4.6243025521472401</v>
      </c>
      <c r="R87">
        <v>17.974572622374204</v>
      </c>
      <c r="S87">
        <v>11.19093076165113</v>
      </c>
      <c r="T87">
        <v>0</v>
      </c>
      <c r="U87">
        <v>59.970361166773841</v>
      </c>
      <c r="V87">
        <v>8.7821127286356813</v>
      </c>
      <c r="W87">
        <v>19.674866774380718</v>
      </c>
      <c r="X87">
        <v>62.548390906410155</v>
      </c>
      <c r="Y87">
        <v>0</v>
      </c>
      <c r="Z87">
        <v>5.5300303286363626</v>
      </c>
      <c r="AA87">
        <v>5.9581468088607608</v>
      </c>
      <c r="AB87">
        <v>5.5842127228807188</v>
      </c>
      <c r="AC87">
        <v>0</v>
      </c>
      <c r="AD87">
        <v>0</v>
      </c>
      <c r="AE87">
        <v>0</v>
      </c>
      <c r="AF87">
        <v>5.9392732500000012</v>
      </c>
      <c r="AG87">
        <v>28.520358794000003</v>
      </c>
      <c r="AH87">
        <v>0</v>
      </c>
      <c r="AI87">
        <v>0</v>
      </c>
      <c r="AJ87">
        <v>0</v>
      </c>
      <c r="AK87">
        <v>22.710761383924353</v>
      </c>
      <c r="AL87">
        <v>18.832319248020653</v>
      </c>
      <c r="AM87">
        <v>6.7010549161290314</v>
      </c>
      <c r="AN87">
        <v>0</v>
      </c>
      <c r="AO87">
        <v>0</v>
      </c>
      <c r="AP87">
        <v>0.38023321988400988</v>
      </c>
      <c r="AQ87">
        <v>24.412600261587304</v>
      </c>
      <c r="AR87">
        <v>14.981470399999994</v>
      </c>
      <c r="AS87">
        <v>13.119600287838241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845.18509061630937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289.64771575405484</v>
      </c>
      <c r="L88">
        <v>9.1000382059481932</v>
      </c>
      <c r="M88">
        <v>61.567227513227508</v>
      </c>
      <c r="N88">
        <v>50.094255278148012</v>
      </c>
      <c r="O88">
        <v>70.759502783584594</v>
      </c>
      <c r="P88">
        <v>26.580751947211894</v>
      </c>
      <c r="Q88">
        <v>4.6243025521472401</v>
      </c>
      <c r="R88">
        <v>17.974572622374204</v>
      </c>
      <c r="S88">
        <v>11.19093076165113</v>
      </c>
      <c r="T88">
        <v>0</v>
      </c>
      <c r="U88">
        <v>59.970361166773841</v>
      </c>
      <c r="V88">
        <v>8.7821127286356813</v>
      </c>
      <c r="W88">
        <v>19.674866774380718</v>
      </c>
      <c r="X88">
        <v>62.548390906410155</v>
      </c>
      <c r="Y88">
        <v>0</v>
      </c>
      <c r="Z88">
        <v>5.5300303286363626</v>
      </c>
      <c r="AA88">
        <v>5.9581468088607608</v>
      </c>
      <c r="AB88">
        <v>5.5842127228807188</v>
      </c>
      <c r="AC88">
        <v>0</v>
      </c>
      <c r="AD88">
        <v>0</v>
      </c>
      <c r="AE88">
        <v>0</v>
      </c>
      <c r="AF88">
        <v>5.9392732500000012</v>
      </c>
      <c r="AG88">
        <v>28.520358794000003</v>
      </c>
      <c r="AH88">
        <v>0</v>
      </c>
      <c r="AI88">
        <v>0</v>
      </c>
      <c r="AJ88">
        <v>0</v>
      </c>
      <c r="AK88">
        <v>22.710761383924353</v>
      </c>
      <c r="AL88">
        <v>18.832319248020653</v>
      </c>
      <c r="AM88">
        <v>6.7010549161290314</v>
      </c>
      <c r="AN88">
        <v>0</v>
      </c>
      <c r="AO88">
        <v>0</v>
      </c>
      <c r="AP88">
        <v>0.38023321988400988</v>
      </c>
      <c r="AQ88">
        <v>16.27506661</v>
      </c>
      <c r="AR88">
        <v>14.981470399999994</v>
      </c>
      <c r="AS88">
        <v>13.119600287838241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837.04755696472205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289.64771575405484</v>
      </c>
      <c r="L89">
        <v>9.0999612178198319</v>
      </c>
      <c r="M89">
        <v>61.567227513227508</v>
      </c>
      <c r="N89">
        <v>50.094255278148012</v>
      </c>
      <c r="O89">
        <v>70.759502783584594</v>
      </c>
      <c r="P89">
        <v>26.580751947211894</v>
      </c>
      <c r="Q89">
        <v>4.6243025521472401</v>
      </c>
      <c r="R89">
        <v>17.974572622374204</v>
      </c>
      <c r="S89">
        <v>11.19093076165113</v>
      </c>
      <c r="T89">
        <v>0</v>
      </c>
      <c r="U89">
        <v>59.970361166773841</v>
      </c>
      <c r="V89">
        <v>8.7821127286356813</v>
      </c>
      <c r="W89">
        <v>19.674866774380718</v>
      </c>
      <c r="X89">
        <v>62.548390906410155</v>
      </c>
      <c r="Y89">
        <v>0</v>
      </c>
      <c r="Z89">
        <v>5.5300303286363626</v>
      </c>
      <c r="AA89">
        <v>5.9581468088607608</v>
      </c>
      <c r="AB89">
        <v>5.5842127228807188</v>
      </c>
      <c r="AC89">
        <v>0</v>
      </c>
      <c r="AD89">
        <v>0</v>
      </c>
      <c r="AE89">
        <v>0</v>
      </c>
      <c r="AF89">
        <v>5.9392732500000012</v>
      </c>
      <c r="AG89">
        <v>28.520358794000003</v>
      </c>
      <c r="AH89">
        <v>0</v>
      </c>
      <c r="AI89">
        <v>0</v>
      </c>
      <c r="AJ89">
        <v>0</v>
      </c>
      <c r="AK89">
        <v>22.710761383924353</v>
      </c>
      <c r="AL89">
        <v>18.832319248020653</v>
      </c>
      <c r="AM89">
        <v>6.7010549161290314</v>
      </c>
      <c r="AN89">
        <v>0</v>
      </c>
      <c r="AO89">
        <v>0</v>
      </c>
      <c r="AP89">
        <v>0.38023321988400988</v>
      </c>
      <c r="AQ89">
        <v>16.27506661</v>
      </c>
      <c r="AR89">
        <v>14.981470399999994</v>
      </c>
      <c r="AS89">
        <v>13.119600287838241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837.04747997659376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289.64771575405484</v>
      </c>
      <c r="L90">
        <v>9.0999430631022804</v>
      </c>
      <c r="M90">
        <v>61.567227513227508</v>
      </c>
      <c r="N90">
        <v>50.094255278148012</v>
      </c>
      <c r="O90">
        <v>70.759502783584594</v>
      </c>
      <c r="P90">
        <v>26.580751947211894</v>
      </c>
      <c r="Q90">
        <v>4.6243025521472401</v>
      </c>
      <c r="R90">
        <v>17.974572622374204</v>
      </c>
      <c r="S90">
        <v>11.19093076165113</v>
      </c>
      <c r="T90">
        <v>0</v>
      </c>
      <c r="U90">
        <v>59.970361166773841</v>
      </c>
      <c r="V90">
        <v>8.7821127286356813</v>
      </c>
      <c r="W90">
        <v>19.674866774380718</v>
      </c>
      <c r="X90">
        <v>62.548390906410155</v>
      </c>
      <c r="Y90">
        <v>0</v>
      </c>
      <c r="Z90">
        <v>5.5300303286363626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5.9392732500000012</v>
      </c>
      <c r="AG90">
        <v>28.520358794000003</v>
      </c>
      <c r="AH90">
        <v>0</v>
      </c>
      <c r="AI90">
        <v>0</v>
      </c>
      <c r="AJ90">
        <v>0</v>
      </c>
      <c r="AK90">
        <v>22.710761383924353</v>
      </c>
      <c r="AL90">
        <v>18.832319248020653</v>
      </c>
      <c r="AM90">
        <v>6.7010549161290314</v>
      </c>
      <c r="AN90">
        <v>0</v>
      </c>
      <c r="AO90">
        <v>0</v>
      </c>
      <c r="AP90">
        <v>0.38023321988400988</v>
      </c>
      <c r="AQ90">
        <v>16.27506661</v>
      </c>
      <c r="AR90">
        <v>14.981470399999994</v>
      </c>
      <c r="AS90">
        <v>13.119600287838241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825.50510229013469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289.64771575405484</v>
      </c>
      <c r="L91">
        <v>9.0999512277522747</v>
      </c>
      <c r="M91">
        <v>61.567227513227508</v>
      </c>
      <c r="N91">
        <v>50.094255278148012</v>
      </c>
      <c r="O91">
        <v>70.759502783584594</v>
      </c>
      <c r="P91">
        <v>26.580751947211894</v>
      </c>
      <c r="Q91">
        <v>4.6243025521472401</v>
      </c>
      <c r="R91">
        <v>17.974572622374204</v>
      </c>
      <c r="S91">
        <v>11.19093076165113</v>
      </c>
      <c r="T91">
        <v>0</v>
      </c>
      <c r="U91">
        <v>59.970361166773841</v>
      </c>
      <c r="V91">
        <v>8.7821127286356813</v>
      </c>
      <c r="W91">
        <v>19.674866774380718</v>
      </c>
      <c r="X91">
        <v>62.548390906410155</v>
      </c>
      <c r="Y91">
        <v>0</v>
      </c>
      <c r="Z91">
        <v>5.5300303286363626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5.9392732500000012</v>
      </c>
      <c r="AG91">
        <v>28.520358794000003</v>
      </c>
      <c r="AH91">
        <v>0</v>
      </c>
      <c r="AI91">
        <v>0</v>
      </c>
      <c r="AJ91">
        <v>0</v>
      </c>
      <c r="AK91">
        <v>22.710761383924353</v>
      </c>
      <c r="AL91">
        <v>18.832319248020653</v>
      </c>
      <c r="AM91">
        <v>6.7010549161290314</v>
      </c>
      <c r="AN91">
        <v>0</v>
      </c>
      <c r="AO91">
        <v>0</v>
      </c>
      <c r="AP91">
        <v>0.38023321988400988</v>
      </c>
      <c r="AQ91">
        <v>7.8423896100000006</v>
      </c>
      <c r="AR91">
        <v>14.981470399999994</v>
      </c>
      <c r="AS91">
        <v>12.549182712161763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816.50201587910828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289.64771575405484</v>
      </c>
      <c r="L92">
        <v>9.1000063660071202</v>
      </c>
      <c r="M92">
        <v>61.567227513227508</v>
      </c>
      <c r="N92">
        <v>50.094255278148012</v>
      </c>
      <c r="O92">
        <v>70.759502783584594</v>
      </c>
      <c r="P92">
        <v>26.580751947211894</v>
      </c>
      <c r="Q92">
        <v>4.6243025521472401</v>
      </c>
      <c r="R92">
        <v>17.974572622374204</v>
      </c>
      <c r="S92">
        <v>11.19093076165113</v>
      </c>
      <c r="T92">
        <v>0</v>
      </c>
      <c r="U92">
        <v>59.970361166773841</v>
      </c>
      <c r="V92">
        <v>8.7821127286356813</v>
      </c>
      <c r="W92">
        <v>19.674866774380718</v>
      </c>
      <c r="X92">
        <v>62.548390906410155</v>
      </c>
      <c r="Y92">
        <v>0</v>
      </c>
      <c r="Z92">
        <v>5.5300303286363626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5.9392732500000012</v>
      </c>
      <c r="AG92">
        <v>28.520358794000003</v>
      </c>
      <c r="AH92">
        <v>8.8345567200000001</v>
      </c>
      <c r="AI92">
        <v>0</v>
      </c>
      <c r="AJ92">
        <v>0</v>
      </c>
      <c r="AK92">
        <v>22.710761383924353</v>
      </c>
      <c r="AL92">
        <v>18.832319248020653</v>
      </c>
      <c r="AM92">
        <v>6.7010549161290314</v>
      </c>
      <c r="AN92">
        <v>0</v>
      </c>
      <c r="AO92">
        <v>0</v>
      </c>
      <c r="AP92">
        <v>0.38023321988400988</v>
      </c>
      <c r="AQ92">
        <v>7.8423896100000006</v>
      </c>
      <c r="AR92">
        <v>14.981470399999994</v>
      </c>
      <c r="AS92">
        <v>12.549182712161763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825.33662773736319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279.99151039784221</v>
      </c>
      <c r="L93">
        <v>9.0999104048488935</v>
      </c>
      <c r="M93">
        <v>61.567227513227508</v>
      </c>
      <c r="N93">
        <v>50.094255278148012</v>
      </c>
      <c r="O93">
        <v>70.759502783584594</v>
      </c>
      <c r="P93">
        <v>26.580751947211894</v>
      </c>
      <c r="Q93">
        <v>4.6243025521472401</v>
      </c>
      <c r="R93">
        <v>17.974572622374204</v>
      </c>
      <c r="S93">
        <v>11.19093076165113</v>
      </c>
      <c r="T93">
        <v>0</v>
      </c>
      <c r="U93">
        <v>59.970361166773841</v>
      </c>
      <c r="V93">
        <v>8.7821127286356813</v>
      </c>
      <c r="W93">
        <v>19.674866774380718</v>
      </c>
      <c r="X93">
        <v>62.548390906410155</v>
      </c>
      <c r="Y93">
        <v>0</v>
      </c>
      <c r="Z93">
        <v>5.5300303286363626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5.9392732500000012</v>
      </c>
      <c r="AG93">
        <v>28.520358794000003</v>
      </c>
      <c r="AH93">
        <v>8.8345567200000001</v>
      </c>
      <c r="AI93">
        <v>0</v>
      </c>
      <c r="AJ93">
        <v>0</v>
      </c>
      <c r="AK93">
        <v>22.710761383924353</v>
      </c>
      <c r="AL93">
        <v>18.832319248020653</v>
      </c>
      <c r="AM93">
        <v>6.7010549161290314</v>
      </c>
      <c r="AN93">
        <v>0</v>
      </c>
      <c r="AO93">
        <v>0</v>
      </c>
      <c r="AP93">
        <v>0.38023321988400988</v>
      </c>
      <c r="AQ93">
        <v>7.8423896100000006</v>
      </c>
      <c r="AR93">
        <v>14.981470399999994</v>
      </c>
      <c r="AS93">
        <v>12.549182712161763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815.6803264199923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275.16338385439445</v>
      </c>
      <c r="L94">
        <v>9.1000837114320241</v>
      </c>
      <c r="M94">
        <v>61.567227513227508</v>
      </c>
      <c r="N94">
        <v>50.094255278148012</v>
      </c>
      <c r="O94">
        <v>70.759502783584594</v>
      </c>
      <c r="P94">
        <v>26.580751947211894</v>
      </c>
      <c r="Q94">
        <v>4.6243025521472401</v>
      </c>
      <c r="R94">
        <v>17.977528430498214</v>
      </c>
      <c r="S94">
        <v>11.19093076165113</v>
      </c>
      <c r="T94">
        <v>0</v>
      </c>
      <c r="U94">
        <v>59.970361166773841</v>
      </c>
      <c r="V94">
        <v>8.7908492202145698</v>
      </c>
      <c r="W94">
        <v>19.674866774380718</v>
      </c>
      <c r="X94">
        <v>62.548390906410155</v>
      </c>
      <c r="Y94">
        <v>0</v>
      </c>
      <c r="Z94">
        <v>2.7790081558181812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5.9392732500000012</v>
      </c>
      <c r="AG94">
        <v>28.520358794000003</v>
      </c>
      <c r="AH94">
        <v>8.8345567200000001</v>
      </c>
      <c r="AI94">
        <v>0</v>
      </c>
      <c r="AJ94">
        <v>0</v>
      </c>
      <c r="AK94">
        <v>22.710761383924353</v>
      </c>
      <c r="AL94">
        <v>18.832319248020653</v>
      </c>
      <c r="AM94">
        <v>6.7010549161290314</v>
      </c>
      <c r="AN94">
        <v>0</v>
      </c>
      <c r="AO94">
        <v>0</v>
      </c>
      <c r="AP94">
        <v>0.38023321988400988</v>
      </c>
      <c r="AQ94">
        <v>0</v>
      </c>
      <c r="AR94">
        <v>14.981470399999994</v>
      </c>
      <c r="AS94">
        <v>12.549182712161763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800.2706537000123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275.16338385439445</v>
      </c>
      <c r="L95">
        <v>9.1000757691723617</v>
      </c>
      <c r="M95">
        <v>61.567227513227508</v>
      </c>
      <c r="N95">
        <v>50.094255278148012</v>
      </c>
      <c r="O95">
        <v>70.759502783584594</v>
      </c>
      <c r="P95">
        <v>26.580751947211894</v>
      </c>
      <c r="Q95">
        <v>4.6243025521472401</v>
      </c>
      <c r="R95">
        <v>17.977528430498214</v>
      </c>
      <c r="S95">
        <v>11.19093076165113</v>
      </c>
      <c r="T95">
        <v>0</v>
      </c>
      <c r="U95">
        <v>59.970361166773841</v>
      </c>
      <c r="V95">
        <v>8.7908492202145698</v>
      </c>
      <c r="W95">
        <v>19.674866774380718</v>
      </c>
      <c r="X95">
        <v>62.548390906410155</v>
      </c>
      <c r="Y95">
        <v>0</v>
      </c>
      <c r="Z95">
        <v>5.5300303286363626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5.9392732500000012</v>
      </c>
      <c r="AG95">
        <v>28.520358794000003</v>
      </c>
      <c r="AH95">
        <v>8.8345567200000001</v>
      </c>
      <c r="AI95">
        <v>0</v>
      </c>
      <c r="AJ95">
        <v>0</v>
      </c>
      <c r="AK95">
        <v>22.710761383924353</v>
      </c>
      <c r="AL95">
        <v>18.832319248020653</v>
      </c>
      <c r="AM95">
        <v>6.7010549161290314</v>
      </c>
      <c r="AN95">
        <v>0</v>
      </c>
      <c r="AO95">
        <v>0</v>
      </c>
      <c r="AP95">
        <v>0.38023321988400988</v>
      </c>
      <c r="AQ95">
        <v>0</v>
      </c>
      <c r="AR95">
        <v>14.981470399999994</v>
      </c>
      <c r="AS95">
        <v>12.834391280404402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803.30687649881349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275.16338385439445</v>
      </c>
      <c r="L96">
        <v>9.09995621826112</v>
      </c>
      <c r="M96">
        <v>61.567227513227508</v>
      </c>
      <c r="N96">
        <v>50.094255278148012</v>
      </c>
      <c r="O96">
        <v>70.759502783584594</v>
      </c>
      <c r="P96">
        <v>26.580751947211894</v>
      </c>
      <c r="Q96">
        <v>4.6243025521472401</v>
      </c>
      <c r="R96">
        <v>17.977528430498214</v>
      </c>
      <c r="S96">
        <v>11.19093076165113</v>
      </c>
      <c r="T96">
        <v>0</v>
      </c>
      <c r="U96">
        <v>59.970361166773841</v>
      </c>
      <c r="V96">
        <v>8.7908492202145698</v>
      </c>
      <c r="W96">
        <v>19.674866774380718</v>
      </c>
      <c r="X96">
        <v>62.548390906410155</v>
      </c>
      <c r="Y96">
        <v>0</v>
      </c>
      <c r="Z96">
        <v>5.5300303286363626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5.9392732500000012</v>
      </c>
      <c r="AG96">
        <v>28.520358794000003</v>
      </c>
      <c r="AH96">
        <v>0</v>
      </c>
      <c r="AI96">
        <v>0</v>
      </c>
      <c r="AJ96">
        <v>0</v>
      </c>
      <c r="AK96">
        <v>22.710761383924353</v>
      </c>
      <c r="AL96">
        <v>18.832319248020653</v>
      </c>
      <c r="AM96">
        <v>6.7010549161290314</v>
      </c>
      <c r="AN96">
        <v>0</v>
      </c>
      <c r="AO96">
        <v>0</v>
      </c>
      <c r="AP96">
        <v>0.38023321988400988</v>
      </c>
      <c r="AQ96">
        <v>0</v>
      </c>
      <c r="AR96">
        <v>14.981470399999994</v>
      </c>
      <c r="AS96">
        <v>12.834391280404402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794.47220022790225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275.16338385439445</v>
      </c>
      <c r="L97">
        <v>9.1000174963863714</v>
      </c>
      <c r="M97">
        <v>61.567227513227508</v>
      </c>
      <c r="N97">
        <v>50.094255278148012</v>
      </c>
      <c r="O97">
        <v>70.759502783584594</v>
      </c>
      <c r="P97">
        <v>26.580751947211894</v>
      </c>
      <c r="Q97">
        <v>4.6243025521472401</v>
      </c>
      <c r="R97">
        <v>17.977528430498214</v>
      </c>
      <c r="S97">
        <v>11.19093076165113</v>
      </c>
      <c r="T97">
        <v>0</v>
      </c>
      <c r="U97">
        <v>59.970361166773841</v>
      </c>
      <c r="V97">
        <v>8.7908492202145698</v>
      </c>
      <c r="W97">
        <v>19.674866774380718</v>
      </c>
      <c r="X97">
        <v>62.548390906410155</v>
      </c>
      <c r="Y97">
        <v>0</v>
      </c>
      <c r="Z97">
        <v>5.5300303286363626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5.9392732500000012</v>
      </c>
      <c r="AG97">
        <v>28.520358794000003</v>
      </c>
      <c r="AH97">
        <v>0</v>
      </c>
      <c r="AI97">
        <v>0</v>
      </c>
      <c r="AJ97">
        <v>0</v>
      </c>
      <c r="AK97">
        <v>22.710761383924353</v>
      </c>
      <c r="AL97">
        <v>18.832319248020653</v>
      </c>
      <c r="AM97">
        <v>6.7010549161290314</v>
      </c>
      <c r="AN97">
        <v>0</v>
      </c>
      <c r="AO97">
        <v>0</v>
      </c>
      <c r="AP97">
        <v>0.38023321988400988</v>
      </c>
      <c r="AQ97">
        <v>0</v>
      </c>
      <c r="AR97">
        <v>14.981470399999994</v>
      </c>
      <c r="AS97">
        <v>12.834391280404402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794.47226150602751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275.16338385439445</v>
      </c>
      <c r="L98">
        <v>9.1000272712612276</v>
      </c>
      <c r="M98">
        <v>61.567227513227508</v>
      </c>
      <c r="N98">
        <v>50.094255278148012</v>
      </c>
      <c r="O98">
        <v>70.759502783584594</v>
      </c>
      <c r="P98">
        <v>26.580751947211894</v>
      </c>
      <c r="Q98">
        <v>4.6243025521472401</v>
      </c>
      <c r="R98">
        <v>17.977528430498214</v>
      </c>
      <c r="S98">
        <v>11.19093076165113</v>
      </c>
      <c r="T98">
        <v>0</v>
      </c>
      <c r="U98">
        <v>59.970361166773841</v>
      </c>
      <c r="V98">
        <v>8.7908492202145698</v>
      </c>
      <c r="W98">
        <v>19.674866774380718</v>
      </c>
      <c r="X98">
        <v>62.548390906410155</v>
      </c>
      <c r="Y98">
        <v>0</v>
      </c>
      <c r="Z98">
        <v>5.5300303286363626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5.9392732500000012</v>
      </c>
      <c r="AG98">
        <v>28.520358794000003</v>
      </c>
      <c r="AH98">
        <v>0</v>
      </c>
      <c r="AI98">
        <v>0</v>
      </c>
      <c r="AJ98">
        <v>0</v>
      </c>
      <c r="AK98">
        <v>22.710761383924353</v>
      </c>
      <c r="AL98">
        <v>18.832319248020653</v>
      </c>
      <c r="AM98">
        <v>6.7010549161290314</v>
      </c>
      <c r="AN98">
        <v>0</v>
      </c>
      <c r="AO98">
        <v>0</v>
      </c>
      <c r="AP98">
        <v>0.38023321988400988</v>
      </c>
      <c r="AQ98">
        <v>0</v>
      </c>
      <c r="AR98">
        <v>14.981470399999994</v>
      </c>
      <c r="AS98">
        <v>12.834391280404402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794.47227128090231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7.3745658063071202</v>
      </c>
      <c r="L99">
        <f t="shared" si="2"/>
        <v>0.19275780686343549</v>
      </c>
      <c r="M99">
        <f t="shared" si="2"/>
        <v>1.4776134603174582</v>
      </c>
      <c r="N99">
        <f t="shared" si="2"/>
        <v>1.2022621266755522</v>
      </c>
      <c r="O99">
        <f t="shared" si="2"/>
        <v>1.6982280668060343</v>
      </c>
      <c r="P99">
        <f t="shared" si="2"/>
        <v>0.63045432086156661</v>
      </c>
      <c r="Q99">
        <f t="shared" si="2"/>
        <v>9.7455124737291066E-2</v>
      </c>
      <c r="R99">
        <f t="shared" si="2"/>
        <v>0.38661122338059728</v>
      </c>
      <c r="S99">
        <f t="shared" si="2"/>
        <v>0.23584284070801068</v>
      </c>
      <c r="T99">
        <f t="shared" si="2"/>
        <v>0</v>
      </c>
      <c r="U99">
        <f t="shared" si="2"/>
        <v>1.2689574308345293</v>
      </c>
      <c r="V99">
        <f t="shared" si="2"/>
        <v>0.19708836770451837</v>
      </c>
      <c r="W99">
        <f t="shared" si="2"/>
        <v>0.45229616643282733</v>
      </c>
      <c r="X99">
        <f t="shared" si="2"/>
        <v>1.4379841813438923</v>
      </c>
      <c r="Y99">
        <f t="shared" si="2"/>
        <v>0</v>
      </c>
      <c r="Z99">
        <f t="shared" si="2"/>
        <v>0.12442917828159104</v>
      </c>
      <c r="AA99">
        <f t="shared" si="2"/>
        <v>0.16081367923132914</v>
      </c>
      <c r="AB99">
        <f t="shared" si="2"/>
        <v>0.14554277973135768</v>
      </c>
      <c r="AC99">
        <f t="shared" si="2"/>
        <v>8.4169906886524218E-2</v>
      </c>
      <c r="AD99">
        <f t="shared" si="2"/>
        <v>4.8377972542959884E-2</v>
      </c>
      <c r="AE99">
        <f t="shared" si="2"/>
        <v>0.18867322012802029</v>
      </c>
      <c r="AF99">
        <f t="shared" si="2"/>
        <v>0.19368629987500005</v>
      </c>
      <c r="AG99">
        <f t="shared" si="2"/>
        <v>0.68448861105600012</v>
      </c>
      <c r="AH99">
        <f t="shared" si="2"/>
        <v>0.33129587732939814</v>
      </c>
      <c r="AI99">
        <f t="shared" si="2"/>
        <v>0</v>
      </c>
      <c r="AJ99">
        <f t="shared" si="2"/>
        <v>0</v>
      </c>
      <c r="AK99">
        <f t="shared" si="2"/>
        <v>0.54505827321418465</v>
      </c>
      <c r="AL99">
        <f t="shared" si="2"/>
        <v>0.62381428857360233</v>
      </c>
      <c r="AM99">
        <f t="shared" si="2"/>
        <v>0.16082531798709648</v>
      </c>
      <c r="AN99">
        <f t="shared" si="2"/>
        <v>0</v>
      </c>
      <c r="AO99">
        <f t="shared" si="2"/>
        <v>0</v>
      </c>
      <c r="AP99">
        <f t="shared" si="2"/>
        <v>1.0456412558637124E-2</v>
      </c>
      <c r="AQ99">
        <f t="shared" si="2"/>
        <v>0.31917682479658743</v>
      </c>
      <c r="AR99">
        <f t="shared" si="2"/>
        <v>0.36300805035625028</v>
      </c>
      <c r="AS99">
        <f t="shared" si="2"/>
        <v>0.31606828333392811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20.952001898855304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86.897471838197646</v>
      </c>
      <c r="L3">
        <v>22.209504869334705</v>
      </c>
      <c r="M3">
        <v>0</v>
      </c>
      <c r="N3">
        <v>28.962460228691683</v>
      </c>
      <c r="O3">
        <v>48.639658216415413</v>
      </c>
      <c r="P3">
        <v>63.768519235623245</v>
      </c>
      <c r="Q3">
        <v>1.9317973865030678</v>
      </c>
      <c r="R3">
        <v>10.187767953140577</v>
      </c>
      <c r="S3">
        <v>3.5202927865068792</v>
      </c>
      <c r="T3">
        <v>0</v>
      </c>
      <c r="U3">
        <v>266.29423781491704</v>
      </c>
      <c r="V3">
        <v>4.6126051447440837</v>
      </c>
      <c r="W3">
        <v>11.377031701852266</v>
      </c>
      <c r="X3">
        <v>36.179031677596008</v>
      </c>
      <c r="Y3">
        <v>0</v>
      </c>
      <c r="Z3">
        <v>4.7974242379999996</v>
      </c>
      <c r="AA3">
        <v>0</v>
      </c>
      <c r="AB3">
        <v>3.2299529005251317</v>
      </c>
      <c r="AC3">
        <v>0</v>
      </c>
      <c r="AD3">
        <v>0</v>
      </c>
      <c r="AE3">
        <v>4.041447543881528</v>
      </c>
      <c r="AF3">
        <v>0</v>
      </c>
      <c r="AG3">
        <v>0</v>
      </c>
      <c r="AH3">
        <v>0</v>
      </c>
      <c r="AI3">
        <v>0</v>
      </c>
      <c r="AJ3">
        <v>0</v>
      </c>
      <c r="AK3">
        <v>13.131823455397951</v>
      </c>
      <c r="AL3">
        <v>6.2682191000000014</v>
      </c>
      <c r="AM3">
        <v>3.8759432774193554</v>
      </c>
      <c r="AN3">
        <v>0</v>
      </c>
      <c r="AO3">
        <v>0</v>
      </c>
      <c r="AP3">
        <v>1.382022932973654</v>
      </c>
      <c r="AQ3">
        <v>0</v>
      </c>
      <c r="AR3">
        <v>8.5278752999999998</v>
      </c>
      <c r="AS3">
        <v>7.9838547919268512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637.81894239364703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86.897222151186568</v>
      </c>
      <c r="L4">
        <v>22.209199173871738</v>
      </c>
      <c r="M4">
        <v>0</v>
      </c>
      <c r="N4">
        <v>28.962460228691683</v>
      </c>
      <c r="O4">
        <v>48.639658216415413</v>
      </c>
      <c r="P4">
        <v>63.768519235623245</v>
      </c>
      <c r="Q4">
        <v>1.9317973865030678</v>
      </c>
      <c r="R4">
        <v>10.396860693698093</v>
      </c>
      <c r="S4">
        <v>3.5202927865068792</v>
      </c>
      <c r="T4">
        <v>0</v>
      </c>
      <c r="U4">
        <v>266.29423781491704</v>
      </c>
      <c r="V4">
        <v>5.0912248050974513</v>
      </c>
      <c r="W4">
        <v>11.377031701852266</v>
      </c>
      <c r="X4">
        <v>36.179069272484725</v>
      </c>
      <c r="Y4">
        <v>0</v>
      </c>
      <c r="Z4">
        <v>4.7974242379999996</v>
      </c>
      <c r="AA4">
        <v>0</v>
      </c>
      <c r="AB4">
        <v>3.2299529005251317</v>
      </c>
      <c r="AC4">
        <v>0</v>
      </c>
      <c r="AD4">
        <v>0</v>
      </c>
      <c r="AE4">
        <v>4.041447543881528</v>
      </c>
      <c r="AF4">
        <v>0</v>
      </c>
      <c r="AG4">
        <v>0</v>
      </c>
      <c r="AH4">
        <v>0</v>
      </c>
      <c r="AI4">
        <v>0</v>
      </c>
      <c r="AJ4">
        <v>0</v>
      </c>
      <c r="AK4">
        <v>13.131823455397951</v>
      </c>
      <c r="AL4">
        <v>6.2682191000000014</v>
      </c>
      <c r="AM4">
        <v>3.8759432774193554</v>
      </c>
      <c r="AN4">
        <v>0</v>
      </c>
      <c r="AO4">
        <v>0</v>
      </c>
      <c r="AP4">
        <v>1.382022932973654</v>
      </c>
      <c r="AQ4">
        <v>0</v>
      </c>
      <c r="AR4">
        <v>8.5278752999999998</v>
      </c>
      <c r="AS4">
        <v>7.9838547919268512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638.50613700697261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86.896871590374133</v>
      </c>
      <c r="L5">
        <v>22.209199173871738</v>
      </c>
      <c r="M5">
        <v>0</v>
      </c>
      <c r="N5">
        <v>28.962460228691683</v>
      </c>
      <c r="O5">
        <v>48.639658216415413</v>
      </c>
      <c r="P5">
        <v>63.768519235623245</v>
      </c>
      <c r="Q5">
        <v>1.9317973865030678</v>
      </c>
      <c r="R5">
        <v>10.396860693698093</v>
      </c>
      <c r="S5">
        <v>3.5202927865068792</v>
      </c>
      <c r="T5">
        <v>0</v>
      </c>
      <c r="U5">
        <v>266.29423781491704</v>
      </c>
      <c r="V5">
        <v>5.0912248050974513</v>
      </c>
      <c r="W5">
        <v>11.377031701852266</v>
      </c>
      <c r="X5">
        <v>36.179069272484725</v>
      </c>
      <c r="Y5">
        <v>0</v>
      </c>
      <c r="Z5">
        <v>4.7974242379999996</v>
      </c>
      <c r="AA5">
        <v>0</v>
      </c>
      <c r="AB5">
        <v>0</v>
      </c>
      <c r="AC5">
        <v>0</v>
      </c>
      <c r="AD5">
        <v>0</v>
      </c>
      <c r="AE5">
        <v>4.041447543881528</v>
      </c>
      <c r="AF5">
        <v>0</v>
      </c>
      <c r="AG5">
        <v>0</v>
      </c>
      <c r="AH5">
        <v>0</v>
      </c>
      <c r="AI5">
        <v>0</v>
      </c>
      <c r="AJ5">
        <v>0</v>
      </c>
      <c r="AK5">
        <v>13.131823455397951</v>
      </c>
      <c r="AL5">
        <v>6.2682191000000014</v>
      </c>
      <c r="AM5">
        <v>3.8759432774193554</v>
      </c>
      <c r="AN5">
        <v>0</v>
      </c>
      <c r="AO5">
        <v>0</v>
      </c>
      <c r="AP5">
        <v>1.382022932973654</v>
      </c>
      <c r="AQ5">
        <v>0</v>
      </c>
      <c r="AR5">
        <v>8.5278752999999998</v>
      </c>
      <c r="AS5">
        <v>7.9838547919268512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635.27583354563501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86.896871590374133</v>
      </c>
      <c r="L6">
        <v>22.209156169470791</v>
      </c>
      <c r="M6">
        <v>0</v>
      </c>
      <c r="N6">
        <v>28.962460228691683</v>
      </c>
      <c r="O6">
        <v>48.639658216415413</v>
      </c>
      <c r="P6">
        <v>63.768519235623245</v>
      </c>
      <c r="Q6">
        <v>1.9317973865030678</v>
      </c>
      <c r="R6">
        <v>5.7892040941370775</v>
      </c>
      <c r="S6">
        <v>3.5202927865068792</v>
      </c>
      <c r="T6">
        <v>0</v>
      </c>
      <c r="U6">
        <v>266.29423781491704</v>
      </c>
      <c r="V6">
        <v>2.7802685815923209</v>
      </c>
      <c r="W6">
        <v>11.377031701852266</v>
      </c>
      <c r="X6">
        <v>36.179069272484725</v>
      </c>
      <c r="Y6">
        <v>0</v>
      </c>
      <c r="Z6">
        <v>4.7974242379999996</v>
      </c>
      <c r="AA6">
        <v>0</v>
      </c>
      <c r="AB6">
        <v>0</v>
      </c>
      <c r="AC6">
        <v>0</v>
      </c>
      <c r="AD6">
        <v>0</v>
      </c>
      <c r="AE6">
        <v>4.041447543881528</v>
      </c>
      <c r="AF6">
        <v>0</v>
      </c>
      <c r="AG6">
        <v>0</v>
      </c>
      <c r="AH6">
        <v>0</v>
      </c>
      <c r="AI6">
        <v>0</v>
      </c>
      <c r="AJ6">
        <v>0</v>
      </c>
      <c r="AK6">
        <v>13.131823455397951</v>
      </c>
      <c r="AL6">
        <v>6.2682191000000014</v>
      </c>
      <c r="AM6">
        <v>3.8759432774193554</v>
      </c>
      <c r="AN6">
        <v>0</v>
      </c>
      <c r="AO6">
        <v>0</v>
      </c>
      <c r="AP6">
        <v>1.382022932973654</v>
      </c>
      <c r="AQ6">
        <v>0</v>
      </c>
      <c r="AR6">
        <v>10.016869399999999</v>
      </c>
      <c r="AS6">
        <v>7.9838547919268512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629.84617181816793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86.896871590374133</v>
      </c>
      <c r="L7">
        <v>22.209450224273425</v>
      </c>
      <c r="M7">
        <v>0</v>
      </c>
      <c r="N7">
        <v>28.962460228691683</v>
      </c>
      <c r="O7">
        <v>48.639658216415413</v>
      </c>
      <c r="P7">
        <v>63.768519235623245</v>
      </c>
      <c r="Q7">
        <v>1.9317973865030678</v>
      </c>
      <c r="R7">
        <v>5.7892040941370775</v>
      </c>
      <c r="S7">
        <v>3.5202927865068792</v>
      </c>
      <c r="T7">
        <v>0</v>
      </c>
      <c r="U7">
        <v>266.29423781491704</v>
      </c>
      <c r="V7">
        <v>2.7802685815923209</v>
      </c>
      <c r="W7">
        <v>11.377031701852266</v>
      </c>
      <c r="X7">
        <v>36.179069272484725</v>
      </c>
      <c r="Y7">
        <v>0</v>
      </c>
      <c r="Z7">
        <v>3.1982829099999996</v>
      </c>
      <c r="AA7">
        <v>0</v>
      </c>
      <c r="AB7">
        <v>0</v>
      </c>
      <c r="AC7">
        <v>0</v>
      </c>
      <c r="AD7">
        <v>0</v>
      </c>
      <c r="AE7">
        <v>4.041447543881528</v>
      </c>
      <c r="AF7">
        <v>0</v>
      </c>
      <c r="AG7">
        <v>0</v>
      </c>
      <c r="AH7">
        <v>0</v>
      </c>
      <c r="AI7">
        <v>0</v>
      </c>
      <c r="AJ7">
        <v>0</v>
      </c>
      <c r="AK7">
        <v>13.131823455397951</v>
      </c>
      <c r="AL7">
        <v>19.462820201376939</v>
      </c>
      <c r="AM7">
        <v>3.8759432774193554</v>
      </c>
      <c r="AN7">
        <v>0</v>
      </c>
      <c r="AO7">
        <v>0</v>
      </c>
      <c r="AP7">
        <v>1.382022932973654</v>
      </c>
      <c r="AQ7">
        <v>0</v>
      </c>
      <c r="AR7">
        <v>10.016869399999999</v>
      </c>
      <c r="AS7">
        <v>7.9838547919268512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641.44192564634761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86.896871590374133</v>
      </c>
      <c r="L8">
        <v>22.209450224273425</v>
      </c>
      <c r="M8">
        <v>0</v>
      </c>
      <c r="N8">
        <v>28.962460228691683</v>
      </c>
      <c r="O8">
        <v>48.639658216415413</v>
      </c>
      <c r="P8">
        <v>63.768519235623245</v>
      </c>
      <c r="Q8">
        <v>1.9317973865030678</v>
      </c>
      <c r="R8">
        <v>5.7892040941370775</v>
      </c>
      <c r="S8">
        <v>3.5202927865068792</v>
      </c>
      <c r="T8">
        <v>0</v>
      </c>
      <c r="U8">
        <v>266.29423781491704</v>
      </c>
      <c r="V8">
        <v>2.7802685815923209</v>
      </c>
      <c r="W8">
        <v>11.377031701852266</v>
      </c>
      <c r="X8">
        <v>36.179069272484725</v>
      </c>
      <c r="Y8">
        <v>0</v>
      </c>
      <c r="Z8">
        <v>3.1982829099999996</v>
      </c>
      <c r="AA8">
        <v>0</v>
      </c>
      <c r="AB8">
        <v>0</v>
      </c>
      <c r="AC8">
        <v>0</v>
      </c>
      <c r="AD8">
        <v>0</v>
      </c>
      <c r="AE8">
        <v>4.041447543881528</v>
      </c>
      <c r="AF8">
        <v>0</v>
      </c>
      <c r="AG8">
        <v>0</v>
      </c>
      <c r="AH8">
        <v>0</v>
      </c>
      <c r="AI8">
        <v>0</v>
      </c>
      <c r="AJ8">
        <v>0</v>
      </c>
      <c r="AK8">
        <v>13.131823455397951</v>
      </c>
      <c r="AL8">
        <v>19.462820201376939</v>
      </c>
      <c r="AM8">
        <v>3.8759432774193554</v>
      </c>
      <c r="AN8">
        <v>0</v>
      </c>
      <c r="AO8">
        <v>0</v>
      </c>
      <c r="AP8">
        <v>1.6332999914873243</v>
      </c>
      <c r="AQ8">
        <v>0</v>
      </c>
      <c r="AR8">
        <v>8.3925122000000005</v>
      </c>
      <c r="AS8">
        <v>7.9838547919268512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640.06884550486132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86.896871590374133</v>
      </c>
      <c r="L9">
        <v>22.769751850655901</v>
      </c>
      <c r="M9">
        <v>0</v>
      </c>
      <c r="N9">
        <v>28.962460228691683</v>
      </c>
      <c r="O9">
        <v>48.639658216415413</v>
      </c>
      <c r="P9">
        <v>63.768519235623245</v>
      </c>
      <c r="Q9">
        <v>1.9317973865030678</v>
      </c>
      <c r="R9">
        <v>5.7892040941370775</v>
      </c>
      <c r="S9">
        <v>3.5202927865068792</v>
      </c>
      <c r="T9">
        <v>0</v>
      </c>
      <c r="U9">
        <v>266.29423781491704</v>
      </c>
      <c r="V9">
        <v>2.7802685815923209</v>
      </c>
      <c r="W9">
        <v>11.377031701852266</v>
      </c>
      <c r="X9">
        <v>36.179069272484725</v>
      </c>
      <c r="Y9">
        <v>0</v>
      </c>
      <c r="Z9">
        <v>3.1982829099999996</v>
      </c>
      <c r="AA9">
        <v>0</v>
      </c>
      <c r="AB9">
        <v>0</v>
      </c>
      <c r="AC9">
        <v>0</v>
      </c>
      <c r="AD9">
        <v>0</v>
      </c>
      <c r="AE9">
        <v>4.041447543881528</v>
      </c>
      <c r="AF9">
        <v>0</v>
      </c>
      <c r="AG9">
        <v>0</v>
      </c>
      <c r="AH9">
        <v>0</v>
      </c>
      <c r="AI9">
        <v>0</v>
      </c>
      <c r="AJ9">
        <v>0</v>
      </c>
      <c r="AK9">
        <v>13.131823455397951</v>
      </c>
      <c r="AL9">
        <v>19.462820201376939</v>
      </c>
      <c r="AM9">
        <v>3.8759432774193554</v>
      </c>
      <c r="AN9">
        <v>0</v>
      </c>
      <c r="AO9">
        <v>0</v>
      </c>
      <c r="AP9">
        <v>0</v>
      </c>
      <c r="AQ9">
        <v>0</v>
      </c>
      <c r="AR9">
        <v>8.3925122000000005</v>
      </c>
      <c r="AS9">
        <v>7.9838547919268512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638.99584713975639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86.896871590374133</v>
      </c>
      <c r="L10">
        <v>22.769751850655901</v>
      </c>
      <c r="M10">
        <v>0</v>
      </c>
      <c r="N10">
        <v>28.962460228691683</v>
      </c>
      <c r="O10">
        <v>48.639658216415413</v>
      </c>
      <c r="P10">
        <v>63.768519235623245</v>
      </c>
      <c r="Q10">
        <v>1.9317973865030678</v>
      </c>
      <c r="R10">
        <v>5.7892040941370775</v>
      </c>
      <c r="S10">
        <v>3.5202927865068792</v>
      </c>
      <c r="T10">
        <v>0</v>
      </c>
      <c r="U10">
        <v>266.29423781491704</v>
      </c>
      <c r="V10">
        <v>2.7802685815923209</v>
      </c>
      <c r="W10">
        <v>11.377031701852266</v>
      </c>
      <c r="X10">
        <v>36.179069272484725</v>
      </c>
      <c r="Y10">
        <v>0</v>
      </c>
      <c r="Z10">
        <v>3.1982829099999996</v>
      </c>
      <c r="AA10">
        <v>0</v>
      </c>
      <c r="AB10">
        <v>0</v>
      </c>
      <c r="AC10">
        <v>0</v>
      </c>
      <c r="AD10">
        <v>0</v>
      </c>
      <c r="AE10">
        <v>4.041447543881528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13.131823455397951</v>
      </c>
      <c r="AL10">
        <v>19.462820201376939</v>
      </c>
      <c r="AM10">
        <v>3.8759432774193554</v>
      </c>
      <c r="AN10">
        <v>0</v>
      </c>
      <c r="AO10">
        <v>0</v>
      </c>
      <c r="AP10">
        <v>0</v>
      </c>
      <c r="AQ10">
        <v>0</v>
      </c>
      <c r="AR10">
        <v>8.3925122000000005</v>
      </c>
      <c r="AS10">
        <v>7.9838547919268512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638.99584713975639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86.896871590374133</v>
      </c>
      <c r="L11">
        <v>23.629742478304742</v>
      </c>
      <c r="M11">
        <v>0</v>
      </c>
      <c r="N11">
        <v>28.962460228691683</v>
      </c>
      <c r="O11">
        <v>48.639658216415413</v>
      </c>
      <c r="P11">
        <v>63.768519235623245</v>
      </c>
      <c r="Q11">
        <v>1.9303242499999997</v>
      </c>
      <c r="R11">
        <v>5.7892040941370775</v>
      </c>
      <c r="S11">
        <v>3.519951033067275</v>
      </c>
      <c r="T11">
        <v>0</v>
      </c>
      <c r="U11">
        <v>266.29423781491704</v>
      </c>
      <c r="V11">
        <v>2.7802685815923209</v>
      </c>
      <c r="W11">
        <v>11.377031701852266</v>
      </c>
      <c r="X11">
        <v>36.179069272484725</v>
      </c>
      <c r="Y11">
        <v>0</v>
      </c>
      <c r="Z11">
        <v>3.1982829099999996</v>
      </c>
      <c r="AA11">
        <v>0</v>
      </c>
      <c r="AB11">
        <v>0</v>
      </c>
      <c r="AC11">
        <v>0</v>
      </c>
      <c r="AD11">
        <v>0</v>
      </c>
      <c r="AE11">
        <v>4.041447543881528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13.131823455397951</v>
      </c>
      <c r="AL11">
        <v>19.462820201376939</v>
      </c>
      <c r="AM11">
        <v>3.8759432774193554</v>
      </c>
      <c r="AN11">
        <v>0</v>
      </c>
      <c r="AO11">
        <v>0</v>
      </c>
      <c r="AP11">
        <v>0</v>
      </c>
      <c r="AQ11">
        <v>0</v>
      </c>
      <c r="AR11">
        <v>8.3925122000000005</v>
      </c>
      <c r="AS11">
        <v>7.9838547919268512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639.85402287746263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86.896871590374133</v>
      </c>
      <c r="L12">
        <v>23.629742478304742</v>
      </c>
      <c r="M12">
        <v>0</v>
      </c>
      <c r="N12">
        <v>28.962460228691683</v>
      </c>
      <c r="O12">
        <v>48.639658216415413</v>
      </c>
      <c r="P12">
        <v>63.768519235623245</v>
      </c>
      <c r="Q12">
        <v>1.9303242499999997</v>
      </c>
      <c r="R12">
        <v>5.7892040941370775</v>
      </c>
      <c r="S12">
        <v>3.519951033067275</v>
      </c>
      <c r="T12">
        <v>0</v>
      </c>
      <c r="U12">
        <v>266.29423781491704</v>
      </c>
      <c r="V12">
        <v>2.7802685815923209</v>
      </c>
      <c r="W12">
        <v>11.377031701852266</v>
      </c>
      <c r="X12">
        <v>36.179069272484725</v>
      </c>
      <c r="Y12">
        <v>0</v>
      </c>
      <c r="Z12">
        <v>3.1982829099999996</v>
      </c>
      <c r="AA12">
        <v>0</v>
      </c>
      <c r="AB12">
        <v>0</v>
      </c>
      <c r="AC12">
        <v>0</v>
      </c>
      <c r="AD12">
        <v>0</v>
      </c>
      <c r="AE12">
        <v>4.041447543881528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13.131823455397951</v>
      </c>
      <c r="AL12">
        <v>19.462820201376939</v>
      </c>
      <c r="AM12">
        <v>3.8759432774193554</v>
      </c>
      <c r="AN12">
        <v>0</v>
      </c>
      <c r="AO12">
        <v>0</v>
      </c>
      <c r="AP12">
        <v>0</v>
      </c>
      <c r="AQ12">
        <v>0</v>
      </c>
      <c r="AR12">
        <v>8.3925122000000005</v>
      </c>
      <c r="AS12">
        <v>7.9838547919268512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639.85402287746263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86.896871590374133</v>
      </c>
      <c r="L13">
        <v>23.629742478304742</v>
      </c>
      <c r="M13">
        <v>0</v>
      </c>
      <c r="N13">
        <v>28.962460228691683</v>
      </c>
      <c r="O13">
        <v>48.639658216415413</v>
      </c>
      <c r="P13">
        <v>63.768519235623245</v>
      </c>
      <c r="Q13">
        <v>1.9303242499999997</v>
      </c>
      <c r="R13">
        <v>5.7908024162544178</v>
      </c>
      <c r="S13">
        <v>3.519951033067275</v>
      </c>
      <c r="T13">
        <v>0</v>
      </c>
      <c r="U13">
        <v>266.29423781491704</v>
      </c>
      <c r="V13">
        <v>2.7802685815923209</v>
      </c>
      <c r="W13">
        <v>11.377031701852266</v>
      </c>
      <c r="X13">
        <v>36.179069272484725</v>
      </c>
      <c r="Y13">
        <v>0</v>
      </c>
      <c r="Z13">
        <v>3.1982829099999996</v>
      </c>
      <c r="AA13">
        <v>0</v>
      </c>
      <c r="AB13">
        <v>0</v>
      </c>
      <c r="AC13">
        <v>0</v>
      </c>
      <c r="AD13">
        <v>0</v>
      </c>
      <c r="AE13">
        <v>4.041447543881528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13.131823455397951</v>
      </c>
      <c r="AL13">
        <v>19.462820201376939</v>
      </c>
      <c r="AM13">
        <v>3.8759432774193554</v>
      </c>
      <c r="AN13">
        <v>0</v>
      </c>
      <c r="AO13">
        <v>0</v>
      </c>
      <c r="AP13">
        <v>0</v>
      </c>
      <c r="AQ13">
        <v>0</v>
      </c>
      <c r="AR13">
        <v>10.016869399999999</v>
      </c>
      <c r="AS13">
        <v>7.9838547919268512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641.47997839957998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86.896871590374133</v>
      </c>
      <c r="L14">
        <v>23.629742478304742</v>
      </c>
      <c r="M14">
        <v>0</v>
      </c>
      <c r="N14">
        <v>28.962460228691683</v>
      </c>
      <c r="O14">
        <v>48.639658216415413</v>
      </c>
      <c r="P14">
        <v>63.768519235623245</v>
      </c>
      <c r="Q14">
        <v>1.9301728582554518</v>
      </c>
      <c r="R14">
        <v>5.7908024162544178</v>
      </c>
      <c r="S14">
        <v>3.5200205635738828</v>
      </c>
      <c r="T14">
        <v>0</v>
      </c>
      <c r="U14">
        <v>266.29423781491704</v>
      </c>
      <c r="V14">
        <v>2.7802685815923209</v>
      </c>
      <c r="W14">
        <v>11.377031701852266</v>
      </c>
      <c r="X14">
        <v>36.179069272484725</v>
      </c>
      <c r="Y14">
        <v>0</v>
      </c>
      <c r="Z14">
        <v>3.1982829099999996</v>
      </c>
      <c r="AA14">
        <v>0</v>
      </c>
      <c r="AB14">
        <v>0</v>
      </c>
      <c r="AC14">
        <v>0</v>
      </c>
      <c r="AD14">
        <v>0</v>
      </c>
      <c r="AE14">
        <v>4.041447543881528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13.131823455397951</v>
      </c>
      <c r="AL14">
        <v>19.462820201376939</v>
      </c>
      <c r="AM14">
        <v>3.8759432774193554</v>
      </c>
      <c r="AN14">
        <v>0</v>
      </c>
      <c r="AO14">
        <v>0</v>
      </c>
      <c r="AP14">
        <v>0</v>
      </c>
      <c r="AQ14">
        <v>0</v>
      </c>
      <c r="AR14">
        <v>10.016869399999999</v>
      </c>
      <c r="AS14">
        <v>7.9838547919268512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641.47989653834202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86.896871590374133</v>
      </c>
      <c r="L15">
        <v>23.629742478304742</v>
      </c>
      <c r="M15">
        <v>0</v>
      </c>
      <c r="N15">
        <v>28.962460228691683</v>
      </c>
      <c r="O15">
        <v>48.639658216415413</v>
      </c>
      <c r="P15">
        <v>63.768519235623245</v>
      </c>
      <c r="Q15">
        <v>1.9301728582554518</v>
      </c>
      <c r="R15">
        <v>5.7908024162544178</v>
      </c>
      <c r="S15">
        <v>3.5200205635738828</v>
      </c>
      <c r="T15">
        <v>0</v>
      </c>
      <c r="U15">
        <v>266.29423781491704</v>
      </c>
      <c r="V15">
        <v>2.7802685815923209</v>
      </c>
      <c r="W15">
        <v>11.377031701852266</v>
      </c>
      <c r="X15">
        <v>36.179069272484725</v>
      </c>
      <c r="Y15">
        <v>0</v>
      </c>
      <c r="Z15">
        <v>3.1982829099999996</v>
      </c>
      <c r="AA15">
        <v>0</v>
      </c>
      <c r="AB15">
        <v>0</v>
      </c>
      <c r="AC15">
        <v>0</v>
      </c>
      <c r="AD15">
        <v>0</v>
      </c>
      <c r="AE15">
        <v>4.041447543881528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13.131823455397951</v>
      </c>
      <c r="AL15">
        <v>9.8297073519793479</v>
      </c>
      <c r="AM15">
        <v>3.8759432774193554</v>
      </c>
      <c r="AN15">
        <v>0</v>
      </c>
      <c r="AO15">
        <v>0</v>
      </c>
      <c r="AP15">
        <v>0</v>
      </c>
      <c r="AQ15">
        <v>0</v>
      </c>
      <c r="AR15">
        <v>8.3925122000000005</v>
      </c>
      <c r="AS15">
        <v>7.5879611008028549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629.82653279782039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86.896871590374133</v>
      </c>
      <c r="L16">
        <v>23.629742478304742</v>
      </c>
      <c r="M16">
        <v>0</v>
      </c>
      <c r="N16">
        <v>28.962460228691683</v>
      </c>
      <c r="O16">
        <v>48.639658216415413</v>
      </c>
      <c r="P16">
        <v>63.768519235623245</v>
      </c>
      <c r="Q16">
        <v>1.9301728582554518</v>
      </c>
      <c r="R16">
        <v>5.7908024162544178</v>
      </c>
      <c r="S16">
        <v>3.5200205635738828</v>
      </c>
      <c r="T16">
        <v>0</v>
      </c>
      <c r="U16">
        <v>266.29423781491704</v>
      </c>
      <c r="V16">
        <v>2.7802685815923209</v>
      </c>
      <c r="W16">
        <v>11.377031701852266</v>
      </c>
      <c r="X16">
        <v>36.179069272484725</v>
      </c>
      <c r="Y16">
        <v>0</v>
      </c>
      <c r="Z16">
        <v>3.1982829099999996</v>
      </c>
      <c r="AA16">
        <v>0</v>
      </c>
      <c r="AB16">
        <v>0</v>
      </c>
      <c r="AC16">
        <v>0</v>
      </c>
      <c r="AD16">
        <v>0</v>
      </c>
      <c r="AE16">
        <v>8.0828948337490267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13.131823455397951</v>
      </c>
      <c r="AL16">
        <v>9.8297073519793479</v>
      </c>
      <c r="AM16">
        <v>3.8759432774193554</v>
      </c>
      <c r="AN16">
        <v>0</v>
      </c>
      <c r="AO16">
        <v>0</v>
      </c>
      <c r="AP16">
        <v>0</v>
      </c>
      <c r="AQ16">
        <v>0</v>
      </c>
      <c r="AR16">
        <v>8.3925122000000005</v>
      </c>
      <c r="AS16">
        <v>7.5879611008028549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633.8679800876879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86.896871590374133</v>
      </c>
      <c r="L17">
        <v>23.629742478304742</v>
      </c>
      <c r="M17">
        <v>0</v>
      </c>
      <c r="N17">
        <v>28.962460228691683</v>
      </c>
      <c r="O17">
        <v>48.639658216415413</v>
      </c>
      <c r="P17">
        <v>63.768519235623245</v>
      </c>
      <c r="Q17">
        <v>1.9301728582554518</v>
      </c>
      <c r="R17">
        <v>5.7908024162544178</v>
      </c>
      <c r="S17">
        <v>3.5200205635738828</v>
      </c>
      <c r="T17">
        <v>0</v>
      </c>
      <c r="U17">
        <v>266.29423781491704</v>
      </c>
      <c r="V17">
        <v>2.7802685815923209</v>
      </c>
      <c r="W17">
        <v>11.377031701852266</v>
      </c>
      <c r="X17">
        <v>36.179069272484725</v>
      </c>
      <c r="Y17">
        <v>0</v>
      </c>
      <c r="Z17">
        <v>3.1982829099999996</v>
      </c>
      <c r="AA17">
        <v>0</v>
      </c>
      <c r="AB17">
        <v>0</v>
      </c>
      <c r="AC17">
        <v>2.3730446419035647</v>
      </c>
      <c r="AD17">
        <v>0</v>
      </c>
      <c r="AE17">
        <v>8.0828948337490267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13.131823455397951</v>
      </c>
      <c r="AL17">
        <v>9.8297073519793479</v>
      </c>
      <c r="AM17">
        <v>3.8759432774193554</v>
      </c>
      <c r="AN17">
        <v>0</v>
      </c>
      <c r="AO17">
        <v>0</v>
      </c>
      <c r="AP17">
        <v>0</v>
      </c>
      <c r="AQ17">
        <v>0</v>
      </c>
      <c r="AR17">
        <v>8.3925122000000005</v>
      </c>
      <c r="AS17">
        <v>7.5879611008028549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636.24102472959146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86.896871590374133</v>
      </c>
      <c r="L18">
        <v>23.629742478304742</v>
      </c>
      <c r="M18">
        <v>0</v>
      </c>
      <c r="N18">
        <v>28.962460228691683</v>
      </c>
      <c r="O18">
        <v>48.639658216415413</v>
      </c>
      <c r="P18">
        <v>63.768519235623245</v>
      </c>
      <c r="Q18">
        <v>1.9301728582554518</v>
      </c>
      <c r="R18">
        <v>5.7908024162544178</v>
      </c>
      <c r="S18">
        <v>3.5200205635738828</v>
      </c>
      <c r="T18">
        <v>0</v>
      </c>
      <c r="U18">
        <v>266.29423781491704</v>
      </c>
      <c r="V18">
        <v>2.7802685815923209</v>
      </c>
      <c r="W18">
        <v>11.377031701852266</v>
      </c>
      <c r="X18">
        <v>36.179069272484725</v>
      </c>
      <c r="Y18">
        <v>0</v>
      </c>
      <c r="Z18">
        <v>3.1982829099999996</v>
      </c>
      <c r="AA18">
        <v>0</v>
      </c>
      <c r="AB18">
        <v>0.81729581350337599</v>
      </c>
      <c r="AC18">
        <v>2.3730446419035647</v>
      </c>
      <c r="AD18">
        <v>0</v>
      </c>
      <c r="AE18">
        <v>8.0828948337490267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13.131823455397951</v>
      </c>
      <c r="AL18">
        <v>9.8297073519793479</v>
      </c>
      <c r="AM18">
        <v>3.8759432774193554</v>
      </c>
      <c r="AN18">
        <v>0</v>
      </c>
      <c r="AO18">
        <v>0</v>
      </c>
      <c r="AP18">
        <v>0</v>
      </c>
      <c r="AQ18">
        <v>0</v>
      </c>
      <c r="AR18">
        <v>8.3925122000000005</v>
      </c>
      <c r="AS18">
        <v>7.5879611008028549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637.05832054309485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86.896871590374133</v>
      </c>
      <c r="L19">
        <v>23.629742478304742</v>
      </c>
      <c r="M19">
        <v>0</v>
      </c>
      <c r="N19">
        <v>28.962460228691683</v>
      </c>
      <c r="O19">
        <v>48.639658216415413</v>
      </c>
      <c r="P19">
        <v>63.768519235623245</v>
      </c>
      <c r="Q19">
        <v>1.9301728582554518</v>
      </c>
      <c r="R19">
        <v>5.7908024162544178</v>
      </c>
      <c r="S19">
        <v>3.5200205635738828</v>
      </c>
      <c r="T19">
        <v>0</v>
      </c>
      <c r="U19">
        <v>266.29423781491704</v>
      </c>
      <c r="V19">
        <v>2.7802685815923209</v>
      </c>
      <c r="W19">
        <v>11.377031701852266</v>
      </c>
      <c r="X19">
        <v>36.179069272484725</v>
      </c>
      <c r="Y19">
        <v>0</v>
      </c>
      <c r="Z19">
        <v>3.1982829099999996</v>
      </c>
      <c r="AA19">
        <v>0</v>
      </c>
      <c r="AB19">
        <v>3.2299529005251317</v>
      </c>
      <c r="AC19">
        <v>2.3730446419035647</v>
      </c>
      <c r="AD19">
        <v>0</v>
      </c>
      <c r="AE19">
        <v>8.0828948337490267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13.131823455397951</v>
      </c>
      <c r="AL19">
        <v>6.2682191000000014</v>
      </c>
      <c r="AM19">
        <v>3.8759432774193554</v>
      </c>
      <c r="AN19">
        <v>0</v>
      </c>
      <c r="AO19">
        <v>0</v>
      </c>
      <c r="AP19">
        <v>0</v>
      </c>
      <c r="AQ19">
        <v>0</v>
      </c>
      <c r="AR19">
        <v>8.3925122000000005</v>
      </c>
      <c r="AS19">
        <v>7.5879611008028549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635.90948937813732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86.896871590374133</v>
      </c>
      <c r="L20">
        <v>23.629742478304742</v>
      </c>
      <c r="M20">
        <v>0</v>
      </c>
      <c r="N20">
        <v>28.962460228691683</v>
      </c>
      <c r="O20">
        <v>48.639658216415413</v>
      </c>
      <c r="P20">
        <v>63.768519235623245</v>
      </c>
      <c r="Q20">
        <v>1.9303242499999997</v>
      </c>
      <c r="R20">
        <v>5.7908024162544178</v>
      </c>
      <c r="S20">
        <v>3.519951033067275</v>
      </c>
      <c r="T20">
        <v>0</v>
      </c>
      <c r="U20">
        <v>266.29423781491704</v>
      </c>
      <c r="V20">
        <v>2.7802685815923209</v>
      </c>
      <c r="W20">
        <v>11.377031701852266</v>
      </c>
      <c r="X20">
        <v>36.179069272484725</v>
      </c>
      <c r="Y20">
        <v>0</v>
      </c>
      <c r="Z20">
        <v>3.1982829099999996</v>
      </c>
      <c r="AA20">
        <v>0</v>
      </c>
      <c r="AB20">
        <v>3.2299529005251317</v>
      </c>
      <c r="AC20">
        <v>4.7460890298413689</v>
      </c>
      <c r="AD20">
        <v>0</v>
      </c>
      <c r="AE20">
        <v>8.0828948337490267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13.131823455397951</v>
      </c>
      <c r="AL20">
        <v>6.2682191000000014</v>
      </c>
      <c r="AM20">
        <v>3.8759432774193554</v>
      </c>
      <c r="AN20">
        <v>0</v>
      </c>
      <c r="AO20">
        <v>0</v>
      </c>
      <c r="AP20">
        <v>0</v>
      </c>
      <c r="AQ20">
        <v>0</v>
      </c>
      <c r="AR20">
        <v>8.3925122000000005</v>
      </c>
      <c r="AS20">
        <v>7.5879611008028549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638.28261562731313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86.896871590374133</v>
      </c>
      <c r="L21">
        <v>22.769751850655901</v>
      </c>
      <c r="M21">
        <v>0</v>
      </c>
      <c r="N21">
        <v>28.962460228691683</v>
      </c>
      <c r="O21">
        <v>48.639658216415413</v>
      </c>
      <c r="P21">
        <v>63.768519235623245</v>
      </c>
      <c r="Q21">
        <v>1.9317973865030678</v>
      </c>
      <c r="R21">
        <v>5.7892040941370775</v>
      </c>
      <c r="S21">
        <v>3.5202927865068792</v>
      </c>
      <c r="T21">
        <v>0</v>
      </c>
      <c r="U21">
        <v>266.29423781491704</v>
      </c>
      <c r="V21">
        <v>2.7802685815923209</v>
      </c>
      <c r="W21">
        <v>11.377031701852266</v>
      </c>
      <c r="X21">
        <v>36.179069272484725</v>
      </c>
      <c r="Y21">
        <v>0</v>
      </c>
      <c r="Z21">
        <v>3.1982829099999996</v>
      </c>
      <c r="AA21">
        <v>3.4452193763478682</v>
      </c>
      <c r="AB21">
        <v>6.4599055470367599</v>
      </c>
      <c r="AC21">
        <v>4.7460890298413689</v>
      </c>
      <c r="AD21">
        <v>0</v>
      </c>
      <c r="AE21">
        <v>8.0828948337490267</v>
      </c>
      <c r="AF21">
        <v>0</v>
      </c>
      <c r="AG21">
        <v>0</v>
      </c>
      <c r="AH21">
        <v>4.6448274000000005</v>
      </c>
      <c r="AI21">
        <v>0</v>
      </c>
      <c r="AJ21">
        <v>0</v>
      </c>
      <c r="AK21">
        <v>13.131823455397951</v>
      </c>
      <c r="AL21">
        <v>6.2682191000000014</v>
      </c>
      <c r="AM21">
        <v>3.8759432774193554</v>
      </c>
      <c r="AN21">
        <v>0</v>
      </c>
      <c r="AO21">
        <v>0</v>
      </c>
      <c r="AP21">
        <v>0</v>
      </c>
      <c r="AQ21">
        <v>0</v>
      </c>
      <c r="AR21">
        <v>8.3925122000000005</v>
      </c>
      <c r="AS21">
        <v>7.5879611008028549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648.74284099034901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86.896871590374133</v>
      </c>
      <c r="L22">
        <v>22.769751850655901</v>
      </c>
      <c r="M22">
        <v>0</v>
      </c>
      <c r="N22">
        <v>28.962460228691683</v>
      </c>
      <c r="O22">
        <v>48.639658216415413</v>
      </c>
      <c r="P22">
        <v>63.768519235623245</v>
      </c>
      <c r="Q22">
        <v>1.9317973865030678</v>
      </c>
      <c r="R22">
        <v>5.7892040941370775</v>
      </c>
      <c r="S22">
        <v>3.5202927865068792</v>
      </c>
      <c r="T22">
        <v>0</v>
      </c>
      <c r="U22">
        <v>266.29423781491704</v>
      </c>
      <c r="V22">
        <v>2.7802685815923209</v>
      </c>
      <c r="W22">
        <v>11.377031701852266</v>
      </c>
      <c r="X22">
        <v>36.179069272484725</v>
      </c>
      <c r="Y22">
        <v>0</v>
      </c>
      <c r="Z22">
        <v>3.1982829099999996</v>
      </c>
      <c r="AA22">
        <v>3.4452193763478682</v>
      </c>
      <c r="AB22">
        <v>6.4599055470367599</v>
      </c>
      <c r="AC22">
        <v>4.7460890298413689</v>
      </c>
      <c r="AD22">
        <v>0</v>
      </c>
      <c r="AE22">
        <v>8.0828948337490267</v>
      </c>
      <c r="AF22">
        <v>0</v>
      </c>
      <c r="AG22">
        <v>0</v>
      </c>
      <c r="AH22">
        <v>9.289654800000001</v>
      </c>
      <c r="AI22">
        <v>0</v>
      </c>
      <c r="AJ22">
        <v>0</v>
      </c>
      <c r="AK22">
        <v>13.131823455397951</v>
      </c>
      <c r="AL22">
        <v>6.2682191000000014</v>
      </c>
      <c r="AM22">
        <v>3.8759432774193554</v>
      </c>
      <c r="AN22">
        <v>0</v>
      </c>
      <c r="AO22">
        <v>0</v>
      </c>
      <c r="AP22">
        <v>0</v>
      </c>
      <c r="AQ22">
        <v>0</v>
      </c>
      <c r="AR22">
        <v>8.3925122000000005</v>
      </c>
      <c r="AS22">
        <v>7.5879611008028549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653.38766839034895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86.896871590374133</v>
      </c>
      <c r="L23">
        <v>22.769751850655901</v>
      </c>
      <c r="M23">
        <v>0</v>
      </c>
      <c r="N23">
        <v>28.962460228691683</v>
      </c>
      <c r="O23">
        <v>48.639658216415413</v>
      </c>
      <c r="P23">
        <v>63.768519235623245</v>
      </c>
      <c r="Q23">
        <v>1.9317973865030678</v>
      </c>
      <c r="R23">
        <v>5.7892040941370775</v>
      </c>
      <c r="S23">
        <v>3.5202927865068792</v>
      </c>
      <c r="T23">
        <v>0</v>
      </c>
      <c r="U23">
        <v>266.29423781491704</v>
      </c>
      <c r="V23">
        <v>2.7802685815923209</v>
      </c>
      <c r="W23">
        <v>11.377031701852266</v>
      </c>
      <c r="X23">
        <v>36.179069272484725</v>
      </c>
      <c r="Y23">
        <v>0</v>
      </c>
      <c r="Z23">
        <v>3.1982829099999996</v>
      </c>
      <c r="AA23">
        <v>6.8904387526957365</v>
      </c>
      <c r="AB23">
        <v>6.4599055470367599</v>
      </c>
      <c r="AC23">
        <v>4.7460890298413689</v>
      </c>
      <c r="AD23">
        <v>0</v>
      </c>
      <c r="AE23">
        <v>8.0828948337490267</v>
      </c>
      <c r="AF23">
        <v>0</v>
      </c>
      <c r="AG23">
        <v>0</v>
      </c>
      <c r="AH23">
        <v>14.86344768</v>
      </c>
      <c r="AI23">
        <v>0</v>
      </c>
      <c r="AJ23">
        <v>0</v>
      </c>
      <c r="AK23">
        <v>13.131823455397951</v>
      </c>
      <c r="AL23">
        <v>6.2682191000000014</v>
      </c>
      <c r="AM23">
        <v>3.8759432774193554</v>
      </c>
      <c r="AN23">
        <v>0</v>
      </c>
      <c r="AO23">
        <v>0</v>
      </c>
      <c r="AP23">
        <v>0</v>
      </c>
      <c r="AQ23">
        <v>0</v>
      </c>
      <c r="AR23">
        <v>10.016869399999999</v>
      </c>
      <c r="AS23">
        <v>7.5879611008028549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664.0310378466969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86.896871590374133</v>
      </c>
      <c r="L24">
        <v>22.769751850655901</v>
      </c>
      <c r="M24">
        <v>0</v>
      </c>
      <c r="N24">
        <v>28.962460228691683</v>
      </c>
      <c r="O24">
        <v>48.639658216415413</v>
      </c>
      <c r="P24">
        <v>63.768519235623245</v>
      </c>
      <c r="Q24">
        <v>1.9317973865030678</v>
      </c>
      <c r="R24">
        <v>5.7892040941370775</v>
      </c>
      <c r="S24">
        <v>3.5202927865068792</v>
      </c>
      <c r="T24">
        <v>0</v>
      </c>
      <c r="U24">
        <v>266.29423781491704</v>
      </c>
      <c r="V24">
        <v>2.7802685815923209</v>
      </c>
      <c r="W24">
        <v>11.377031701852266</v>
      </c>
      <c r="X24">
        <v>36.179069272484725</v>
      </c>
      <c r="Y24">
        <v>0</v>
      </c>
      <c r="Z24">
        <v>3.1982829099999996</v>
      </c>
      <c r="AA24">
        <v>6.8904387526957365</v>
      </c>
      <c r="AB24">
        <v>6.4599055470367599</v>
      </c>
      <c r="AC24">
        <v>4.7460890298413689</v>
      </c>
      <c r="AD24">
        <v>0</v>
      </c>
      <c r="AE24">
        <v>8.0828948337490267</v>
      </c>
      <c r="AF24">
        <v>0</v>
      </c>
      <c r="AG24">
        <v>0</v>
      </c>
      <c r="AH24">
        <v>14.86344768</v>
      </c>
      <c r="AI24">
        <v>0</v>
      </c>
      <c r="AJ24">
        <v>0</v>
      </c>
      <c r="AK24">
        <v>13.131823455397951</v>
      </c>
      <c r="AL24">
        <v>6.2682191000000014</v>
      </c>
      <c r="AM24">
        <v>3.8759432774193554</v>
      </c>
      <c r="AN24">
        <v>0</v>
      </c>
      <c r="AO24">
        <v>0</v>
      </c>
      <c r="AP24">
        <v>0</v>
      </c>
      <c r="AQ24">
        <v>0</v>
      </c>
      <c r="AR24">
        <v>10.016869399999999</v>
      </c>
      <c r="AS24">
        <v>7.5879611008028549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664.0310378466969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86.896871590374133</v>
      </c>
      <c r="L25">
        <v>22.769751850655901</v>
      </c>
      <c r="M25">
        <v>0</v>
      </c>
      <c r="N25">
        <v>28.962460228691683</v>
      </c>
      <c r="O25">
        <v>48.639658216415413</v>
      </c>
      <c r="P25">
        <v>63.768519235623245</v>
      </c>
      <c r="Q25">
        <v>1.9317973865030678</v>
      </c>
      <c r="R25">
        <v>5.7892040941370775</v>
      </c>
      <c r="S25">
        <v>3.5202927865068792</v>
      </c>
      <c r="T25">
        <v>0</v>
      </c>
      <c r="U25">
        <v>266.29423781491704</v>
      </c>
      <c r="V25">
        <v>2.7802685815923209</v>
      </c>
      <c r="W25">
        <v>11.377031701852266</v>
      </c>
      <c r="X25">
        <v>36.179069272484725</v>
      </c>
      <c r="Y25">
        <v>0</v>
      </c>
      <c r="Z25">
        <v>1.5991413279999998</v>
      </c>
      <c r="AA25">
        <v>6.8904387526957365</v>
      </c>
      <c r="AB25">
        <v>6.4599055470367599</v>
      </c>
      <c r="AC25">
        <v>4.7460890298413689</v>
      </c>
      <c r="AD25">
        <v>2.2350842376987128</v>
      </c>
      <c r="AE25">
        <v>8.0828948337490267</v>
      </c>
      <c r="AF25">
        <v>0</v>
      </c>
      <c r="AG25">
        <v>0</v>
      </c>
      <c r="AH25">
        <v>22.945447406800422</v>
      </c>
      <c r="AI25">
        <v>0</v>
      </c>
      <c r="AJ25">
        <v>0</v>
      </c>
      <c r="AK25">
        <v>13.131823455397951</v>
      </c>
      <c r="AL25">
        <v>6.2682191000000014</v>
      </c>
      <c r="AM25">
        <v>3.8759432774193554</v>
      </c>
      <c r="AN25">
        <v>0</v>
      </c>
      <c r="AO25">
        <v>0</v>
      </c>
      <c r="AP25">
        <v>0</v>
      </c>
      <c r="AQ25">
        <v>0</v>
      </c>
      <c r="AR25">
        <v>8.3925122000000005</v>
      </c>
      <c r="AS25">
        <v>7.5879611008028549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671.12462302919607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86.896871590374133</v>
      </c>
      <c r="L26">
        <v>22.769751850655901</v>
      </c>
      <c r="M26">
        <v>0</v>
      </c>
      <c r="N26">
        <v>28.962460228691683</v>
      </c>
      <c r="O26">
        <v>48.639658216415413</v>
      </c>
      <c r="P26">
        <v>63.768519235623245</v>
      </c>
      <c r="Q26">
        <v>1.9317973865030678</v>
      </c>
      <c r="R26">
        <v>5.7892040941370775</v>
      </c>
      <c r="S26">
        <v>3.5202927865068792</v>
      </c>
      <c r="T26">
        <v>0</v>
      </c>
      <c r="U26">
        <v>266.29423781491704</v>
      </c>
      <c r="V26">
        <v>2.7802685815923209</v>
      </c>
      <c r="W26">
        <v>11.377031701852266</v>
      </c>
      <c r="X26">
        <v>36.179069272484725</v>
      </c>
      <c r="Y26">
        <v>0</v>
      </c>
      <c r="Z26">
        <v>1.5991413279999998</v>
      </c>
      <c r="AA26">
        <v>10.335658129043601</v>
      </c>
      <c r="AB26">
        <v>6.4599055470367599</v>
      </c>
      <c r="AC26">
        <v>4.7460890298413689</v>
      </c>
      <c r="AD26">
        <v>2.2350842376987128</v>
      </c>
      <c r="AE26">
        <v>8.0828948337490267</v>
      </c>
      <c r="AF26">
        <v>0</v>
      </c>
      <c r="AG26">
        <v>0</v>
      </c>
      <c r="AH26">
        <v>22.945447406800422</v>
      </c>
      <c r="AI26">
        <v>0</v>
      </c>
      <c r="AJ26">
        <v>0</v>
      </c>
      <c r="AK26">
        <v>13.131823455397951</v>
      </c>
      <c r="AL26">
        <v>6.2682191000000014</v>
      </c>
      <c r="AM26">
        <v>3.8759432774193554</v>
      </c>
      <c r="AN26">
        <v>0</v>
      </c>
      <c r="AO26">
        <v>0</v>
      </c>
      <c r="AP26">
        <v>0</v>
      </c>
      <c r="AQ26">
        <v>0</v>
      </c>
      <c r="AR26">
        <v>8.3925122000000005</v>
      </c>
      <c r="AS26">
        <v>7.5879611008028549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674.56984240554391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86.890937305793557</v>
      </c>
      <c r="L27">
        <v>22.209238007533717</v>
      </c>
      <c r="M27">
        <v>0</v>
      </c>
      <c r="N27">
        <v>28.962460228691683</v>
      </c>
      <c r="O27">
        <v>48.639658216415413</v>
      </c>
      <c r="P27">
        <v>63.768519235623245</v>
      </c>
      <c r="Q27">
        <v>1.9317973865030678</v>
      </c>
      <c r="R27">
        <v>10.347467374815905</v>
      </c>
      <c r="S27">
        <v>3.5202927865068792</v>
      </c>
      <c r="T27">
        <v>0</v>
      </c>
      <c r="U27">
        <v>266.29423781491704</v>
      </c>
      <c r="V27">
        <v>4.926881819494584</v>
      </c>
      <c r="W27">
        <v>11.377031701852266</v>
      </c>
      <c r="X27">
        <v>36.179069272484725</v>
      </c>
      <c r="Y27">
        <v>0</v>
      </c>
      <c r="Z27">
        <v>1.5991413279999998</v>
      </c>
      <c r="AA27">
        <v>10.335658129043601</v>
      </c>
      <c r="AB27">
        <v>6.4599055470367599</v>
      </c>
      <c r="AC27">
        <v>4.7460890298413689</v>
      </c>
      <c r="AD27">
        <v>4.4701684753974256</v>
      </c>
      <c r="AE27">
        <v>8.0828948337490267</v>
      </c>
      <c r="AF27">
        <v>0</v>
      </c>
      <c r="AG27">
        <v>0</v>
      </c>
      <c r="AH27">
        <v>22.945447406800422</v>
      </c>
      <c r="AI27">
        <v>0</v>
      </c>
      <c r="AJ27">
        <v>0</v>
      </c>
      <c r="AK27">
        <v>13.131823455397951</v>
      </c>
      <c r="AL27">
        <v>6.2682191000000014</v>
      </c>
      <c r="AM27">
        <v>3.8759432774193554</v>
      </c>
      <c r="AN27">
        <v>0</v>
      </c>
      <c r="AO27">
        <v>0</v>
      </c>
      <c r="AP27">
        <v>0</v>
      </c>
      <c r="AQ27">
        <v>0</v>
      </c>
      <c r="AR27">
        <v>8.3925122000000005</v>
      </c>
      <c r="AS27">
        <v>7.5879611008028549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682.94335503412094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86.890552137691344</v>
      </c>
      <c r="L28">
        <v>22.209569111673535</v>
      </c>
      <c r="M28">
        <v>0</v>
      </c>
      <c r="N28">
        <v>28.962460228691683</v>
      </c>
      <c r="O28">
        <v>48.639658216415413</v>
      </c>
      <c r="P28">
        <v>63.768519235623245</v>
      </c>
      <c r="Q28">
        <v>2.6734529800380229</v>
      </c>
      <c r="R28">
        <v>10.396860693698093</v>
      </c>
      <c r="S28">
        <v>6.4699090949764511</v>
      </c>
      <c r="T28">
        <v>0</v>
      </c>
      <c r="U28">
        <v>266.29423781491704</v>
      </c>
      <c r="V28">
        <v>5.0912248050974513</v>
      </c>
      <c r="W28">
        <v>11.377031701852266</v>
      </c>
      <c r="X28">
        <v>36.179069272484725</v>
      </c>
      <c r="Y28">
        <v>0</v>
      </c>
      <c r="Z28">
        <v>4.7974242379999996</v>
      </c>
      <c r="AA28">
        <v>10.335658129043601</v>
      </c>
      <c r="AB28">
        <v>9.6898584475618925</v>
      </c>
      <c r="AC28">
        <v>7.1263150615674569</v>
      </c>
      <c r="AD28">
        <v>6.7052527130961392</v>
      </c>
      <c r="AE28">
        <v>8.0828948337490267</v>
      </c>
      <c r="AF28">
        <v>0</v>
      </c>
      <c r="AG28">
        <v>0</v>
      </c>
      <c r="AH28">
        <v>22.945447406800422</v>
      </c>
      <c r="AI28">
        <v>0</v>
      </c>
      <c r="AJ28">
        <v>0</v>
      </c>
      <c r="AK28">
        <v>13.131823455397951</v>
      </c>
      <c r="AL28">
        <v>6.2682191000000014</v>
      </c>
      <c r="AM28">
        <v>3.8759432774193554</v>
      </c>
      <c r="AN28">
        <v>0</v>
      </c>
      <c r="AO28">
        <v>0</v>
      </c>
      <c r="AP28">
        <v>0</v>
      </c>
      <c r="AQ28">
        <v>0</v>
      </c>
      <c r="AR28">
        <v>8.3925122000000005</v>
      </c>
      <c r="AS28">
        <v>7.5879611008028549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697.89185525659798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86.890157813236357</v>
      </c>
      <c r="L29">
        <v>61.781644968322489</v>
      </c>
      <c r="M29">
        <v>0</v>
      </c>
      <c r="N29">
        <v>28.962460228691683</v>
      </c>
      <c r="O29">
        <v>48.639658216415413</v>
      </c>
      <c r="P29">
        <v>66.661885808921923</v>
      </c>
      <c r="Q29">
        <v>2.6734529800380229</v>
      </c>
      <c r="R29">
        <v>10.396860693698093</v>
      </c>
      <c r="S29">
        <v>6.4699090949764511</v>
      </c>
      <c r="T29">
        <v>0</v>
      </c>
      <c r="U29">
        <v>266.29423781491704</v>
      </c>
      <c r="V29">
        <v>5.0912248050974513</v>
      </c>
      <c r="W29">
        <v>11.377031701852266</v>
      </c>
      <c r="X29">
        <v>36.179069272484725</v>
      </c>
      <c r="Y29">
        <v>0</v>
      </c>
      <c r="Z29">
        <v>4.7974242379999996</v>
      </c>
      <c r="AA29">
        <v>10.335658129043601</v>
      </c>
      <c r="AB29">
        <v>9.6898584475618925</v>
      </c>
      <c r="AC29">
        <v>7.1263150615674569</v>
      </c>
      <c r="AD29">
        <v>6.720801017411052</v>
      </c>
      <c r="AE29">
        <v>8.0828948337490267</v>
      </c>
      <c r="AF29">
        <v>0</v>
      </c>
      <c r="AG29">
        <v>0</v>
      </c>
      <c r="AH29">
        <v>22.945447406800422</v>
      </c>
      <c r="AI29">
        <v>0</v>
      </c>
      <c r="AJ29">
        <v>0</v>
      </c>
      <c r="AK29">
        <v>13.131823455397951</v>
      </c>
      <c r="AL29">
        <v>6.2682191000000014</v>
      </c>
      <c r="AM29">
        <v>3.8759432774193554</v>
      </c>
      <c r="AN29">
        <v>0</v>
      </c>
      <c r="AO29">
        <v>0</v>
      </c>
      <c r="AP29">
        <v>0</v>
      </c>
      <c r="AQ29">
        <v>0</v>
      </c>
      <c r="AR29">
        <v>8.3925122000000005</v>
      </c>
      <c r="AS29">
        <v>7.5879611008028549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740.3724516664056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86.890715274685121</v>
      </c>
      <c r="L30">
        <v>62.739634372041202</v>
      </c>
      <c r="M30">
        <v>0</v>
      </c>
      <c r="N30">
        <v>28.962460228691683</v>
      </c>
      <c r="O30">
        <v>48.639658216415413</v>
      </c>
      <c r="P30">
        <v>66.661885808921923</v>
      </c>
      <c r="Q30">
        <v>2.6734529800380229</v>
      </c>
      <c r="R30">
        <v>10.396860693698093</v>
      </c>
      <c r="S30">
        <v>6.4699090949764511</v>
      </c>
      <c r="T30">
        <v>0</v>
      </c>
      <c r="U30">
        <v>266.29423781491704</v>
      </c>
      <c r="V30">
        <v>5.0912248050974513</v>
      </c>
      <c r="W30">
        <v>11.377031701852266</v>
      </c>
      <c r="X30">
        <v>36.179069272484725</v>
      </c>
      <c r="Y30">
        <v>0</v>
      </c>
      <c r="Z30">
        <v>4.7974242379999996</v>
      </c>
      <c r="AA30">
        <v>10.335658129043601</v>
      </c>
      <c r="AB30">
        <v>9.6898584475618925</v>
      </c>
      <c r="AC30">
        <v>7.1263150615674569</v>
      </c>
      <c r="AD30">
        <v>6.720801017411052</v>
      </c>
      <c r="AE30">
        <v>8.0828948337490267</v>
      </c>
      <c r="AF30">
        <v>0</v>
      </c>
      <c r="AG30">
        <v>0</v>
      </c>
      <c r="AH30">
        <v>22.945447406800422</v>
      </c>
      <c r="AI30">
        <v>0</v>
      </c>
      <c r="AJ30">
        <v>0</v>
      </c>
      <c r="AK30">
        <v>13.131823455397951</v>
      </c>
      <c r="AL30">
        <v>6.2682191000000014</v>
      </c>
      <c r="AM30">
        <v>3.8759432774193554</v>
      </c>
      <c r="AN30">
        <v>0</v>
      </c>
      <c r="AO30">
        <v>0</v>
      </c>
      <c r="AP30">
        <v>0</v>
      </c>
      <c r="AQ30">
        <v>0</v>
      </c>
      <c r="AR30">
        <v>8.3925122000000005</v>
      </c>
      <c r="AS30">
        <v>7.5879611008028549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741.33099853157296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86.89073112524089</v>
      </c>
      <c r="L31">
        <v>64.730719524909262</v>
      </c>
      <c r="M31">
        <v>0</v>
      </c>
      <c r="N31">
        <v>28.962460228691683</v>
      </c>
      <c r="O31">
        <v>48.639658216415413</v>
      </c>
      <c r="P31">
        <v>66.661885808921923</v>
      </c>
      <c r="Q31">
        <v>2.6734529800380229</v>
      </c>
      <c r="R31">
        <v>10.396860693698093</v>
      </c>
      <c r="S31">
        <v>6.4699090949764511</v>
      </c>
      <c r="T31">
        <v>0</v>
      </c>
      <c r="U31">
        <v>266.29423781491704</v>
      </c>
      <c r="V31">
        <v>5.0912248050974513</v>
      </c>
      <c r="W31">
        <v>11.377031701852266</v>
      </c>
      <c r="X31">
        <v>36.179069272484725</v>
      </c>
      <c r="Y31">
        <v>0</v>
      </c>
      <c r="Z31">
        <v>4.7974242379999996</v>
      </c>
      <c r="AA31">
        <v>10.335658129043601</v>
      </c>
      <c r="AB31">
        <v>9.6898584475618925</v>
      </c>
      <c r="AC31">
        <v>7.1263150615674569</v>
      </c>
      <c r="AD31">
        <v>6.720801017411052</v>
      </c>
      <c r="AE31">
        <v>8.0828948337490267</v>
      </c>
      <c r="AF31">
        <v>0</v>
      </c>
      <c r="AG31">
        <v>0</v>
      </c>
      <c r="AH31">
        <v>22.945447406800422</v>
      </c>
      <c r="AI31">
        <v>0</v>
      </c>
      <c r="AJ31">
        <v>0</v>
      </c>
      <c r="AK31">
        <v>13.131823455397951</v>
      </c>
      <c r="AL31">
        <v>6.2682191000000014</v>
      </c>
      <c r="AM31">
        <v>3.8759432774193554</v>
      </c>
      <c r="AN31">
        <v>0</v>
      </c>
      <c r="AO31">
        <v>0</v>
      </c>
      <c r="AP31">
        <v>0</v>
      </c>
      <c r="AQ31">
        <v>0</v>
      </c>
      <c r="AR31">
        <v>8.3925122000000005</v>
      </c>
      <c r="AS31">
        <v>7.5879611008028549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743.32209953499682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86.890273090416741</v>
      </c>
      <c r="L32">
        <v>62.981305446614442</v>
      </c>
      <c r="M32">
        <v>0</v>
      </c>
      <c r="N32">
        <v>28.962460228691683</v>
      </c>
      <c r="O32">
        <v>48.639658216415413</v>
      </c>
      <c r="P32">
        <v>66.661885808921923</v>
      </c>
      <c r="Q32">
        <v>2.6734529800380229</v>
      </c>
      <c r="R32">
        <v>10.396860693698093</v>
      </c>
      <c r="S32">
        <v>6.4699090949764511</v>
      </c>
      <c r="T32">
        <v>0</v>
      </c>
      <c r="U32">
        <v>266.29423781491704</v>
      </c>
      <c r="V32">
        <v>5.0912248050974513</v>
      </c>
      <c r="W32">
        <v>11.377031701852266</v>
      </c>
      <c r="X32">
        <v>36.179069272484725</v>
      </c>
      <c r="Y32">
        <v>0</v>
      </c>
      <c r="Z32">
        <v>4.7974242379999996</v>
      </c>
      <c r="AA32">
        <v>10.335658129043601</v>
      </c>
      <c r="AB32">
        <v>9.6898584475618925</v>
      </c>
      <c r="AC32">
        <v>7.1263150615674569</v>
      </c>
      <c r="AD32">
        <v>6.720801017411052</v>
      </c>
      <c r="AE32">
        <v>8.0828948337490267</v>
      </c>
      <c r="AF32">
        <v>0</v>
      </c>
      <c r="AG32">
        <v>0</v>
      </c>
      <c r="AH32">
        <v>22.945447406800422</v>
      </c>
      <c r="AI32">
        <v>0</v>
      </c>
      <c r="AJ32">
        <v>0</v>
      </c>
      <c r="AK32">
        <v>13.131823455397951</v>
      </c>
      <c r="AL32">
        <v>6.2682191000000014</v>
      </c>
      <c r="AM32">
        <v>3.8759432774193554</v>
      </c>
      <c r="AN32">
        <v>0</v>
      </c>
      <c r="AO32">
        <v>0</v>
      </c>
      <c r="AP32">
        <v>0</v>
      </c>
      <c r="AQ32">
        <v>0</v>
      </c>
      <c r="AR32">
        <v>8.3925122000000005</v>
      </c>
      <c r="AS32">
        <v>7.5879611008028549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741.57222742187787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86.890395211176084</v>
      </c>
      <c r="L33">
        <v>22.209528311136175</v>
      </c>
      <c r="M33">
        <v>0</v>
      </c>
      <c r="N33">
        <v>28.962460228691683</v>
      </c>
      <c r="O33">
        <v>48.639658216415413</v>
      </c>
      <c r="P33">
        <v>66.661885808921923</v>
      </c>
      <c r="Q33">
        <v>2.6734529800380229</v>
      </c>
      <c r="R33">
        <v>10.396860693698093</v>
      </c>
      <c r="S33">
        <v>6.4699090949764511</v>
      </c>
      <c r="T33">
        <v>0</v>
      </c>
      <c r="U33">
        <v>266.29423781491704</v>
      </c>
      <c r="V33">
        <v>5.0912248050974513</v>
      </c>
      <c r="W33">
        <v>11.377031701852266</v>
      </c>
      <c r="X33">
        <v>36.179069272484725</v>
      </c>
      <c r="Y33">
        <v>0</v>
      </c>
      <c r="Z33">
        <v>4.7974242379999996</v>
      </c>
      <c r="AA33">
        <v>10.335658129043601</v>
      </c>
      <c r="AB33">
        <v>9.6898584475618925</v>
      </c>
      <c r="AC33">
        <v>7.1263150615674569</v>
      </c>
      <c r="AD33">
        <v>6.720801017411052</v>
      </c>
      <c r="AE33">
        <v>8.0828948337490267</v>
      </c>
      <c r="AF33">
        <v>0</v>
      </c>
      <c r="AG33">
        <v>0</v>
      </c>
      <c r="AH33">
        <v>22.945447406800422</v>
      </c>
      <c r="AI33">
        <v>0</v>
      </c>
      <c r="AJ33">
        <v>0</v>
      </c>
      <c r="AK33">
        <v>13.131823455397951</v>
      </c>
      <c r="AL33">
        <v>6.2682191000000014</v>
      </c>
      <c r="AM33">
        <v>3.8759432774193554</v>
      </c>
      <c r="AN33">
        <v>0</v>
      </c>
      <c r="AO33">
        <v>0</v>
      </c>
      <c r="AP33">
        <v>0</v>
      </c>
      <c r="AQ33">
        <v>0</v>
      </c>
      <c r="AR33">
        <v>10.016869399999999</v>
      </c>
      <c r="AS33">
        <v>7.5879611008028549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702.4249296071589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86.890704995891824</v>
      </c>
      <c r="L34">
        <v>22.20927324913777</v>
      </c>
      <c r="M34">
        <v>0</v>
      </c>
      <c r="N34">
        <v>28.962460228691683</v>
      </c>
      <c r="O34">
        <v>48.639658216415413</v>
      </c>
      <c r="P34">
        <v>66.661885808921923</v>
      </c>
      <c r="Q34">
        <v>1.9317973865030678</v>
      </c>
      <c r="R34">
        <v>10.396860693698093</v>
      </c>
      <c r="S34">
        <v>6.4699090949764511</v>
      </c>
      <c r="T34">
        <v>0</v>
      </c>
      <c r="U34">
        <v>266.29423781491704</v>
      </c>
      <c r="V34">
        <v>5.0912248050974513</v>
      </c>
      <c r="W34">
        <v>11.377031701852266</v>
      </c>
      <c r="X34">
        <v>36.179069272484725</v>
      </c>
      <c r="Y34">
        <v>0</v>
      </c>
      <c r="Z34">
        <v>1.5991413279999998</v>
      </c>
      <c r="AA34">
        <v>10.335658129043601</v>
      </c>
      <c r="AB34">
        <v>9.6898584475618925</v>
      </c>
      <c r="AC34">
        <v>4.7460890298413689</v>
      </c>
      <c r="AD34">
        <v>4.4805341809235424</v>
      </c>
      <c r="AE34">
        <v>8.0828948337490267</v>
      </c>
      <c r="AF34">
        <v>0</v>
      </c>
      <c r="AG34">
        <v>0</v>
      </c>
      <c r="AH34">
        <v>22.945447406800422</v>
      </c>
      <c r="AI34">
        <v>0</v>
      </c>
      <c r="AJ34">
        <v>0</v>
      </c>
      <c r="AK34">
        <v>13.131823455397951</v>
      </c>
      <c r="AL34">
        <v>6.2682191000000014</v>
      </c>
      <c r="AM34">
        <v>3.8759432774193554</v>
      </c>
      <c r="AN34">
        <v>0</v>
      </c>
      <c r="AO34">
        <v>0</v>
      </c>
      <c r="AP34">
        <v>0</v>
      </c>
      <c r="AQ34">
        <v>0</v>
      </c>
      <c r="AR34">
        <v>10.016869399999999</v>
      </c>
      <c r="AS34">
        <v>7.5879611008028549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693.86455295812766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86.89047365953644</v>
      </c>
      <c r="L35">
        <v>22.20927324913777</v>
      </c>
      <c r="M35">
        <v>0</v>
      </c>
      <c r="N35">
        <v>28.962460228691683</v>
      </c>
      <c r="O35">
        <v>48.639658216415413</v>
      </c>
      <c r="P35">
        <v>66.661885808921923</v>
      </c>
      <c r="Q35">
        <v>1.9317973865030678</v>
      </c>
      <c r="R35">
        <v>10.396860693698093</v>
      </c>
      <c r="S35">
        <v>3.5202927865068792</v>
      </c>
      <c r="T35">
        <v>0</v>
      </c>
      <c r="U35">
        <v>266.29423781491704</v>
      </c>
      <c r="V35">
        <v>5.0912248050974513</v>
      </c>
      <c r="W35">
        <v>11.377031701852266</v>
      </c>
      <c r="X35">
        <v>36.179069272484725</v>
      </c>
      <c r="Y35">
        <v>0</v>
      </c>
      <c r="Z35">
        <v>1.5991413279999998</v>
      </c>
      <c r="AA35">
        <v>10.335658129043601</v>
      </c>
      <c r="AB35">
        <v>9.6898584475618925</v>
      </c>
      <c r="AC35">
        <v>4.7460890298413689</v>
      </c>
      <c r="AD35">
        <v>2.2402670904617712</v>
      </c>
      <c r="AE35">
        <v>8.0828948337490267</v>
      </c>
      <c r="AF35">
        <v>0</v>
      </c>
      <c r="AG35">
        <v>0</v>
      </c>
      <c r="AH35">
        <v>14.86344768</v>
      </c>
      <c r="AI35">
        <v>0</v>
      </c>
      <c r="AJ35">
        <v>0</v>
      </c>
      <c r="AK35">
        <v>13.131823455397951</v>
      </c>
      <c r="AL35">
        <v>6.2682191000000014</v>
      </c>
      <c r="AM35">
        <v>3.8759432774193554</v>
      </c>
      <c r="AN35">
        <v>0</v>
      </c>
      <c r="AO35">
        <v>0</v>
      </c>
      <c r="AP35">
        <v>0</v>
      </c>
      <c r="AQ35">
        <v>0</v>
      </c>
      <c r="AR35">
        <v>8.3925122000000005</v>
      </c>
      <c r="AS35">
        <v>7.5879611008028549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678.96808129604062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86.89047365953644</v>
      </c>
      <c r="L36">
        <v>22.209238007533717</v>
      </c>
      <c r="M36">
        <v>0</v>
      </c>
      <c r="N36">
        <v>28.962460228691683</v>
      </c>
      <c r="O36">
        <v>48.639658216415413</v>
      </c>
      <c r="P36">
        <v>66.661885808921923</v>
      </c>
      <c r="Q36">
        <v>1.9317973865030678</v>
      </c>
      <c r="R36">
        <v>10.396860693698093</v>
      </c>
      <c r="S36">
        <v>3.5202927865068792</v>
      </c>
      <c r="T36">
        <v>0</v>
      </c>
      <c r="U36">
        <v>266.29423781491704</v>
      </c>
      <c r="V36">
        <v>5.0912248050974513</v>
      </c>
      <c r="W36">
        <v>11.377031701852266</v>
      </c>
      <c r="X36">
        <v>36.179069272484725</v>
      </c>
      <c r="Y36">
        <v>0</v>
      </c>
      <c r="Z36">
        <v>1.5991413279999998</v>
      </c>
      <c r="AA36">
        <v>10.335658129043601</v>
      </c>
      <c r="AB36">
        <v>9.6898584475618925</v>
      </c>
      <c r="AC36">
        <v>4.7460890298413689</v>
      </c>
      <c r="AD36">
        <v>0</v>
      </c>
      <c r="AE36">
        <v>8.0828948337490267</v>
      </c>
      <c r="AF36">
        <v>0</v>
      </c>
      <c r="AG36">
        <v>0</v>
      </c>
      <c r="AH36">
        <v>14.86344768</v>
      </c>
      <c r="AI36">
        <v>0</v>
      </c>
      <c r="AJ36">
        <v>0</v>
      </c>
      <c r="AK36">
        <v>13.131823455397951</v>
      </c>
      <c r="AL36">
        <v>6.2682191000000014</v>
      </c>
      <c r="AM36">
        <v>3.8759432774193554</v>
      </c>
      <c r="AN36">
        <v>0</v>
      </c>
      <c r="AO36">
        <v>0</v>
      </c>
      <c r="AP36">
        <v>0</v>
      </c>
      <c r="AQ36">
        <v>0</v>
      </c>
      <c r="AR36">
        <v>8.3925122000000005</v>
      </c>
      <c r="AS36">
        <v>7.5879611008028549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676.72777896397486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86.898269165654199</v>
      </c>
      <c r="L37">
        <v>22.20964333884082</v>
      </c>
      <c r="M37">
        <v>0</v>
      </c>
      <c r="N37">
        <v>28.962460228691683</v>
      </c>
      <c r="O37">
        <v>48.639658216415413</v>
      </c>
      <c r="P37">
        <v>66.661885808921923</v>
      </c>
      <c r="Q37">
        <v>1.9317973865030678</v>
      </c>
      <c r="R37">
        <v>5.796671061606161</v>
      </c>
      <c r="S37">
        <v>3.5202927865068792</v>
      </c>
      <c r="T37">
        <v>0</v>
      </c>
      <c r="U37">
        <v>266.29423781491704</v>
      </c>
      <c r="V37">
        <v>5.0912248050974513</v>
      </c>
      <c r="W37">
        <v>11.377031701852266</v>
      </c>
      <c r="X37">
        <v>36.179069272484725</v>
      </c>
      <c r="Y37">
        <v>0</v>
      </c>
      <c r="Z37">
        <v>1.5991413279999998</v>
      </c>
      <c r="AA37">
        <v>10.335658129043601</v>
      </c>
      <c r="AB37">
        <v>9.6898584475618925</v>
      </c>
      <c r="AC37">
        <v>4.7460890298413689</v>
      </c>
      <c r="AD37">
        <v>0</v>
      </c>
      <c r="AE37">
        <v>8.0828948337490267</v>
      </c>
      <c r="AF37">
        <v>0</v>
      </c>
      <c r="AG37">
        <v>0</v>
      </c>
      <c r="AH37">
        <v>14.86344768</v>
      </c>
      <c r="AI37">
        <v>0</v>
      </c>
      <c r="AJ37">
        <v>0</v>
      </c>
      <c r="AK37">
        <v>13.131823455397951</v>
      </c>
      <c r="AL37">
        <v>6.2682191000000014</v>
      </c>
      <c r="AM37">
        <v>3.8759432774193554</v>
      </c>
      <c r="AN37">
        <v>0</v>
      </c>
      <c r="AO37">
        <v>0</v>
      </c>
      <c r="AP37">
        <v>0</v>
      </c>
      <c r="AQ37">
        <v>0</v>
      </c>
      <c r="AR37">
        <v>8.3925122000000005</v>
      </c>
      <c r="AS37">
        <v>7.5879611008028549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672.13579016930782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86.897537216880735</v>
      </c>
      <c r="L38">
        <v>22.209478975679776</v>
      </c>
      <c r="M38">
        <v>0</v>
      </c>
      <c r="N38">
        <v>28.962460228691683</v>
      </c>
      <c r="O38">
        <v>48.639658216415413</v>
      </c>
      <c r="P38">
        <v>66.661885808921923</v>
      </c>
      <c r="Q38">
        <v>1.9317973865030678</v>
      </c>
      <c r="R38">
        <v>5.7892040941370775</v>
      </c>
      <c r="S38">
        <v>3.5202927865068792</v>
      </c>
      <c r="T38">
        <v>0</v>
      </c>
      <c r="U38">
        <v>266.29423781491704</v>
      </c>
      <c r="V38">
        <v>2.7802685815923209</v>
      </c>
      <c r="W38">
        <v>11.377031701852266</v>
      </c>
      <c r="X38">
        <v>36.179069272484725</v>
      </c>
      <c r="Y38">
        <v>0</v>
      </c>
      <c r="Z38">
        <v>1.5991413279999998</v>
      </c>
      <c r="AA38">
        <v>10.335658129043601</v>
      </c>
      <c r="AB38">
        <v>9.6898584475618925</v>
      </c>
      <c r="AC38">
        <v>4.7460890298413689</v>
      </c>
      <c r="AD38">
        <v>0</v>
      </c>
      <c r="AE38">
        <v>8.0828948337490267</v>
      </c>
      <c r="AF38">
        <v>0</v>
      </c>
      <c r="AG38">
        <v>0</v>
      </c>
      <c r="AH38">
        <v>14.86344768</v>
      </c>
      <c r="AI38">
        <v>0</v>
      </c>
      <c r="AJ38">
        <v>0</v>
      </c>
      <c r="AK38">
        <v>13.131823455397951</v>
      </c>
      <c r="AL38">
        <v>6.2682191000000014</v>
      </c>
      <c r="AM38">
        <v>3.8759432774193554</v>
      </c>
      <c r="AN38">
        <v>0</v>
      </c>
      <c r="AO38">
        <v>0</v>
      </c>
      <c r="AP38">
        <v>0</v>
      </c>
      <c r="AQ38">
        <v>0</v>
      </c>
      <c r="AR38">
        <v>8.3925122000000005</v>
      </c>
      <c r="AS38">
        <v>7.5879611008028549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669.81647066639903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86.890393129891933</v>
      </c>
      <c r="L39">
        <v>22.209478975679776</v>
      </c>
      <c r="M39">
        <v>0</v>
      </c>
      <c r="N39">
        <v>28.962460228691683</v>
      </c>
      <c r="O39">
        <v>48.639658216415413</v>
      </c>
      <c r="P39">
        <v>66.661885808921923</v>
      </c>
      <c r="Q39">
        <v>1.9317973865030678</v>
      </c>
      <c r="R39">
        <v>5.7892040941370775</v>
      </c>
      <c r="S39">
        <v>3.5202927865068792</v>
      </c>
      <c r="T39">
        <v>0</v>
      </c>
      <c r="U39">
        <v>266.29423781491704</v>
      </c>
      <c r="V39">
        <v>2.7802685815923209</v>
      </c>
      <c r="W39">
        <v>11.377031701852266</v>
      </c>
      <c r="X39">
        <v>36.179069272484725</v>
      </c>
      <c r="Y39">
        <v>0</v>
      </c>
      <c r="Z39">
        <v>3.1982829099999996</v>
      </c>
      <c r="AA39">
        <v>10.335658129043601</v>
      </c>
      <c r="AB39">
        <v>6.4599055470367599</v>
      </c>
      <c r="AC39">
        <v>4.7460890298413689</v>
      </c>
      <c r="AD39">
        <v>0</v>
      </c>
      <c r="AE39">
        <v>4.041447543881528</v>
      </c>
      <c r="AF39">
        <v>0</v>
      </c>
      <c r="AG39">
        <v>0</v>
      </c>
      <c r="AH39">
        <v>14.86344768</v>
      </c>
      <c r="AI39">
        <v>0</v>
      </c>
      <c r="AJ39">
        <v>0</v>
      </c>
      <c r="AK39">
        <v>13.131823455397951</v>
      </c>
      <c r="AL39">
        <v>6.2682191000000014</v>
      </c>
      <c r="AM39">
        <v>3.8759432774193554</v>
      </c>
      <c r="AN39">
        <v>0</v>
      </c>
      <c r="AO39">
        <v>0</v>
      </c>
      <c r="AP39">
        <v>0</v>
      </c>
      <c r="AQ39">
        <v>0</v>
      </c>
      <c r="AR39">
        <v>8.3925122000000005</v>
      </c>
      <c r="AS39">
        <v>7.5879611008028549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664.13706797101759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86.898330874809119</v>
      </c>
      <c r="L40">
        <v>22.209504869334705</v>
      </c>
      <c r="M40">
        <v>0</v>
      </c>
      <c r="N40">
        <v>28.962460228691683</v>
      </c>
      <c r="O40">
        <v>48.639658216415413</v>
      </c>
      <c r="P40">
        <v>66.661885808921923</v>
      </c>
      <c r="Q40">
        <v>1.9317973865030678</v>
      </c>
      <c r="R40">
        <v>5.7892040941370775</v>
      </c>
      <c r="S40">
        <v>3.5202927865068792</v>
      </c>
      <c r="T40">
        <v>0</v>
      </c>
      <c r="U40">
        <v>266.29423781491704</v>
      </c>
      <c r="V40">
        <v>2.7802685815923209</v>
      </c>
      <c r="W40">
        <v>11.377031701852266</v>
      </c>
      <c r="X40">
        <v>36.179069272484725</v>
      </c>
      <c r="Y40">
        <v>0</v>
      </c>
      <c r="Z40">
        <v>3.1982829099999996</v>
      </c>
      <c r="AA40">
        <v>10.335658129043601</v>
      </c>
      <c r="AB40">
        <v>6.4599055470367599</v>
      </c>
      <c r="AC40">
        <v>4.7460890298413689</v>
      </c>
      <c r="AD40">
        <v>0</v>
      </c>
      <c r="AE40">
        <v>4.041447543881528</v>
      </c>
      <c r="AF40">
        <v>0</v>
      </c>
      <c r="AG40">
        <v>0</v>
      </c>
      <c r="AH40">
        <v>14.86344768</v>
      </c>
      <c r="AI40">
        <v>0</v>
      </c>
      <c r="AJ40">
        <v>0</v>
      </c>
      <c r="AK40">
        <v>13.131823455397951</v>
      </c>
      <c r="AL40">
        <v>9.8297073519793479</v>
      </c>
      <c r="AM40">
        <v>3.8759432774193554</v>
      </c>
      <c r="AN40">
        <v>0</v>
      </c>
      <c r="AO40">
        <v>0</v>
      </c>
      <c r="AP40">
        <v>0</v>
      </c>
      <c r="AQ40">
        <v>0</v>
      </c>
      <c r="AR40">
        <v>8.3925122000000005</v>
      </c>
      <c r="AS40">
        <v>7.5879611008028549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667.70651986156906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86.898208014028071</v>
      </c>
      <c r="L41">
        <v>22.209504869334705</v>
      </c>
      <c r="M41">
        <v>0</v>
      </c>
      <c r="N41">
        <v>28.962460228691683</v>
      </c>
      <c r="O41">
        <v>48.639658216415413</v>
      </c>
      <c r="P41">
        <v>66.661885808921923</v>
      </c>
      <c r="Q41">
        <v>1.9317973865030678</v>
      </c>
      <c r="R41">
        <v>5.7892040941370775</v>
      </c>
      <c r="S41">
        <v>3.5202927865068792</v>
      </c>
      <c r="T41">
        <v>0</v>
      </c>
      <c r="U41">
        <v>266.29423781491704</v>
      </c>
      <c r="V41">
        <v>2.7802685815923209</v>
      </c>
      <c r="W41">
        <v>11.377031701852266</v>
      </c>
      <c r="X41">
        <v>36.179069272484725</v>
      </c>
      <c r="Y41">
        <v>0</v>
      </c>
      <c r="Z41">
        <v>3.1982829099999996</v>
      </c>
      <c r="AA41">
        <v>10.328683954992968</v>
      </c>
      <c r="AB41">
        <v>6.4599055470367599</v>
      </c>
      <c r="AC41">
        <v>2.3730446419035647</v>
      </c>
      <c r="AD41">
        <v>0</v>
      </c>
      <c r="AE41">
        <v>4.041447543881528</v>
      </c>
      <c r="AF41">
        <v>0</v>
      </c>
      <c r="AG41">
        <v>0</v>
      </c>
      <c r="AH41">
        <v>9.289654800000001</v>
      </c>
      <c r="AI41">
        <v>0</v>
      </c>
      <c r="AJ41">
        <v>0</v>
      </c>
      <c r="AK41">
        <v>13.131823455397951</v>
      </c>
      <c r="AL41">
        <v>9.8297073519793479</v>
      </c>
      <c r="AM41">
        <v>3.8759432774193554</v>
      </c>
      <c r="AN41">
        <v>0</v>
      </c>
      <c r="AO41">
        <v>0</v>
      </c>
      <c r="AP41">
        <v>0</v>
      </c>
      <c r="AQ41">
        <v>0</v>
      </c>
      <c r="AR41">
        <v>8.3925122000000005</v>
      </c>
      <c r="AS41">
        <v>7.5879611008028549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659.75258555879952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86.897325416337083</v>
      </c>
      <c r="L42">
        <v>22.209238007533717</v>
      </c>
      <c r="M42">
        <v>0</v>
      </c>
      <c r="N42">
        <v>28.962460228691683</v>
      </c>
      <c r="O42">
        <v>48.639658216415413</v>
      </c>
      <c r="P42">
        <v>66.661885808921923</v>
      </c>
      <c r="Q42">
        <v>1.9317973865030678</v>
      </c>
      <c r="R42">
        <v>5.7892040941370775</v>
      </c>
      <c r="S42">
        <v>3.5202927865068792</v>
      </c>
      <c r="T42">
        <v>0</v>
      </c>
      <c r="U42">
        <v>266.29423781491704</v>
      </c>
      <c r="V42">
        <v>2.7802685815923209</v>
      </c>
      <c r="W42">
        <v>11.377031701852266</v>
      </c>
      <c r="X42">
        <v>36.179069272484725</v>
      </c>
      <c r="Y42">
        <v>0</v>
      </c>
      <c r="Z42">
        <v>3.1982829099999996</v>
      </c>
      <c r="AA42">
        <v>6.8772655668073153</v>
      </c>
      <c r="AB42">
        <v>3.2299529005251317</v>
      </c>
      <c r="AC42">
        <v>2.3730446419035647</v>
      </c>
      <c r="AD42">
        <v>0</v>
      </c>
      <c r="AE42">
        <v>4.041447543881528</v>
      </c>
      <c r="AF42">
        <v>0</v>
      </c>
      <c r="AG42">
        <v>0</v>
      </c>
      <c r="AH42">
        <v>4.6448274000000005</v>
      </c>
      <c r="AI42">
        <v>0</v>
      </c>
      <c r="AJ42">
        <v>0</v>
      </c>
      <c r="AK42">
        <v>13.131823455397951</v>
      </c>
      <c r="AL42">
        <v>9.8297073519793479</v>
      </c>
      <c r="AM42">
        <v>3.8759432774193554</v>
      </c>
      <c r="AN42">
        <v>0</v>
      </c>
      <c r="AO42">
        <v>0</v>
      </c>
      <c r="AP42">
        <v>0</v>
      </c>
      <c r="AQ42">
        <v>0</v>
      </c>
      <c r="AR42">
        <v>8.3925122000000005</v>
      </c>
      <c r="AS42">
        <v>7.5879611008028549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648.42523766461022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86.897176327547328</v>
      </c>
      <c r="L43">
        <v>22.209238007533717</v>
      </c>
      <c r="M43">
        <v>0</v>
      </c>
      <c r="N43">
        <v>28.962460228691683</v>
      </c>
      <c r="O43">
        <v>48.639658216415413</v>
      </c>
      <c r="P43">
        <v>66.661885808921923</v>
      </c>
      <c r="Q43">
        <v>1.9317973865030678</v>
      </c>
      <c r="R43">
        <v>5.7892040941370775</v>
      </c>
      <c r="S43">
        <v>3.5202927865068792</v>
      </c>
      <c r="T43">
        <v>0</v>
      </c>
      <c r="U43">
        <v>266.29423781491704</v>
      </c>
      <c r="V43">
        <v>2.7802685815923209</v>
      </c>
      <c r="W43">
        <v>11.377031701852266</v>
      </c>
      <c r="X43">
        <v>36.179069272484725</v>
      </c>
      <c r="Y43">
        <v>0</v>
      </c>
      <c r="Z43">
        <v>3.1982829099999996</v>
      </c>
      <c r="AA43">
        <v>3.390201400140648</v>
      </c>
      <c r="AB43">
        <v>3.2299529005251317</v>
      </c>
      <c r="AC43">
        <v>2.3730446419035647</v>
      </c>
      <c r="AD43">
        <v>0</v>
      </c>
      <c r="AE43">
        <v>4.041447543881528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13.131823455397951</v>
      </c>
      <c r="AL43">
        <v>9.8297073519793479</v>
      </c>
      <c r="AM43">
        <v>3.8759432774193554</v>
      </c>
      <c r="AN43">
        <v>0</v>
      </c>
      <c r="AO43">
        <v>0</v>
      </c>
      <c r="AP43">
        <v>0</v>
      </c>
      <c r="AQ43">
        <v>0</v>
      </c>
      <c r="AR43">
        <v>10.016869399999999</v>
      </c>
      <c r="AS43">
        <v>7.5879611008028549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641.91755420915388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86.897770610781976</v>
      </c>
      <c r="L44">
        <v>22.209238007533717</v>
      </c>
      <c r="M44">
        <v>0</v>
      </c>
      <c r="N44">
        <v>28.962460228691683</v>
      </c>
      <c r="O44">
        <v>48.639658216415413</v>
      </c>
      <c r="P44">
        <v>66.661885808921923</v>
      </c>
      <c r="Q44">
        <v>1.9317973865030678</v>
      </c>
      <c r="R44">
        <v>5.7892040941370775</v>
      </c>
      <c r="S44">
        <v>3.5202927865068792</v>
      </c>
      <c r="T44">
        <v>0</v>
      </c>
      <c r="U44">
        <v>266.29423781491704</v>
      </c>
      <c r="V44">
        <v>2.7802685815923209</v>
      </c>
      <c r="W44">
        <v>11.377031701852266</v>
      </c>
      <c r="X44">
        <v>36.179069272484725</v>
      </c>
      <c r="Y44">
        <v>0</v>
      </c>
      <c r="Z44">
        <v>3.1982829099999996</v>
      </c>
      <c r="AA44">
        <v>3.390201400140648</v>
      </c>
      <c r="AB44">
        <v>3.2299529005251317</v>
      </c>
      <c r="AC44">
        <v>2.3730446419035647</v>
      </c>
      <c r="AD44">
        <v>0</v>
      </c>
      <c r="AE44">
        <v>4.041447543881528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13.131823455397951</v>
      </c>
      <c r="AL44">
        <v>9.8297073519793479</v>
      </c>
      <c r="AM44">
        <v>3.8759432774193554</v>
      </c>
      <c r="AN44">
        <v>0</v>
      </c>
      <c r="AO44">
        <v>0</v>
      </c>
      <c r="AP44">
        <v>0</v>
      </c>
      <c r="AQ44">
        <v>0</v>
      </c>
      <c r="AR44">
        <v>10.016869399999999</v>
      </c>
      <c r="AS44">
        <v>7.5879611008028549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641.91814849238847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86.89735029426582</v>
      </c>
      <c r="L45">
        <v>22.209238007533717</v>
      </c>
      <c r="M45">
        <v>0</v>
      </c>
      <c r="N45">
        <v>28.962460228691683</v>
      </c>
      <c r="O45">
        <v>48.639658216415413</v>
      </c>
      <c r="P45">
        <v>66.661885808921923</v>
      </c>
      <c r="Q45">
        <v>1.9317973865030678</v>
      </c>
      <c r="R45">
        <v>5.7892040941370775</v>
      </c>
      <c r="S45">
        <v>3.5202927865068792</v>
      </c>
      <c r="T45">
        <v>0</v>
      </c>
      <c r="U45">
        <v>266.29423781491704</v>
      </c>
      <c r="V45">
        <v>2.7802685815923209</v>
      </c>
      <c r="W45">
        <v>11.377031701852266</v>
      </c>
      <c r="X45">
        <v>36.179069272484725</v>
      </c>
      <c r="Y45">
        <v>0</v>
      </c>
      <c r="Z45">
        <v>3.1982829099999996</v>
      </c>
      <c r="AA45">
        <v>0</v>
      </c>
      <c r="AB45">
        <v>3.2299529005251317</v>
      </c>
      <c r="AC45">
        <v>0</v>
      </c>
      <c r="AD45">
        <v>0</v>
      </c>
      <c r="AE45">
        <v>4.041447543881528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13.131823455397951</v>
      </c>
      <c r="AL45">
        <v>9.8297073519793479</v>
      </c>
      <c r="AM45">
        <v>3.8759432774193554</v>
      </c>
      <c r="AN45">
        <v>0</v>
      </c>
      <c r="AO45">
        <v>0</v>
      </c>
      <c r="AP45">
        <v>0.21986733096536873</v>
      </c>
      <c r="AQ45">
        <v>0</v>
      </c>
      <c r="AR45">
        <v>8.6632383999999991</v>
      </c>
      <c r="AS45">
        <v>7.5879611008028549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635.02071846479339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86.891003529641097</v>
      </c>
      <c r="L46">
        <v>22.209199173871738</v>
      </c>
      <c r="M46">
        <v>0</v>
      </c>
      <c r="N46">
        <v>28.962460228691683</v>
      </c>
      <c r="O46">
        <v>48.639658216415413</v>
      </c>
      <c r="P46">
        <v>66.661885808921923</v>
      </c>
      <c r="Q46">
        <v>1.9317973865030678</v>
      </c>
      <c r="R46">
        <v>5.7892040941370775</v>
      </c>
      <c r="S46">
        <v>3.5202927865068792</v>
      </c>
      <c r="T46">
        <v>0</v>
      </c>
      <c r="U46">
        <v>266.29423781491704</v>
      </c>
      <c r="V46">
        <v>2.7802685815923209</v>
      </c>
      <c r="W46">
        <v>11.377031701852266</v>
      </c>
      <c r="X46">
        <v>36.179069272484725</v>
      </c>
      <c r="Y46">
        <v>0</v>
      </c>
      <c r="Z46">
        <v>3.1982829099999996</v>
      </c>
      <c r="AA46">
        <v>0</v>
      </c>
      <c r="AB46">
        <v>3.2299529005251317</v>
      </c>
      <c r="AC46">
        <v>0</v>
      </c>
      <c r="AD46">
        <v>0</v>
      </c>
      <c r="AE46">
        <v>4.041447543881528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13.131823455397951</v>
      </c>
      <c r="AL46">
        <v>9.8297073519793479</v>
      </c>
      <c r="AM46">
        <v>3.8759432774193554</v>
      </c>
      <c r="AN46">
        <v>0</v>
      </c>
      <c r="AO46">
        <v>0</v>
      </c>
      <c r="AP46">
        <v>0.21986733096536873</v>
      </c>
      <c r="AQ46">
        <v>0</v>
      </c>
      <c r="AR46">
        <v>8.6632383999999991</v>
      </c>
      <c r="AS46">
        <v>7.5879611008028549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635.01433286650672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86.897647069975449</v>
      </c>
      <c r="L47">
        <v>22.209199173871738</v>
      </c>
      <c r="M47">
        <v>0</v>
      </c>
      <c r="N47">
        <v>28.962460228691683</v>
      </c>
      <c r="O47">
        <v>48.639658216415413</v>
      </c>
      <c r="P47">
        <v>66.661885808921923</v>
      </c>
      <c r="Q47">
        <v>1.9317973865030678</v>
      </c>
      <c r="R47">
        <v>5.7892040941370775</v>
      </c>
      <c r="S47">
        <v>3.5202927865068792</v>
      </c>
      <c r="T47">
        <v>0</v>
      </c>
      <c r="U47">
        <v>266.29423781491704</v>
      </c>
      <c r="V47">
        <v>2.7802685815923209</v>
      </c>
      <c r="W47">
        <v>11.377031701852266</v>
      </c>
      <c r="X47">
        <v>36.179069272484725</v>
      </c>
      <c r="Y47">
        <v>0</v>
      </c>
      <c r="Z47">
        <v>3.1982829099999996</v>
      </c>
      <c r="AA47">
        <v>0</v>
      </c>
      <c r="AB47">
        <v>3.2299529005251317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13.131823455397951</v>
      </c>
      <c r="AL47">
        <v>9.8297073519793479</v>
      </c>
      <c r="AM47">
        <v>3.8759432774193554</v>
      </c>
      <c r="AN47">
        <v>0</v>
      </c>
      <c r="AO47">
        <v>0</v>
      </c>
      <c r="AP47">
        <v>1.6332999914873243</v>
      </c>
      <c r="AQ47">
        <v>0</v>
      </c>
      <c r="AR47">
        <v>8.6632383999999991</v>
      </c>
      <c r="AS47">
        <v>7.5879611008028549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632.39296152348152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86.897855435212662</v>
      </c>
      <c r="L48">
        <v>22.209478975679776</v>
      </c>
      <c r="M48">
        <v>0</v>
      </c>
      <c r="N48">
        <v>28.962460228691683</v>
      </c>
      <c r="O48">
        <v>48.639658216415413</v>
      </c>
      <c r="P48">
        <v>66.661885808921923</v>
      </c>
      <c r="Q48">
        <v>1.9317973865030678</v>
      </c>
      <c r="R48">
        <v>5.7892040941370775</v>
      </c>
      <c r="S48">
        <v>3.5202927865068792</v>
      </c>
      <c r="T48">
        <v>0</v>
      </c>
      <c r="U48">
        <v>266.29423781491704</v>
      </c>
      <c r="V48">
        <v>2.7802685815923209</v>
      </c>
      <c r="W48">
        <v>11.377031701852266</v>
      </c>
      <c r="X48">
        <v>36.179069272484725</v>
      </c>
      <c r="Y48">
        <v>0</v>
      </c>
      <c r="Z48">
        <v>3.1982829099999996</v>
      </c>
      <c r="AA48">
        <v>0</v>
      </c>
      <c r="AB48">
        <v>3.2299529005251317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13.131823455397951</v>
      </c>
      <c r="AL48">
        <v>9.8297073519793479</v>
      </c>
      <c r="AM48">
        <v>3.8759432774193554</v>
      </c>
      <c r="AN48">
        <v>0</v>
      </c>
      <c r="AO48">
        <v>0</v>
      </c>
      <c r="AP48">
        <v>1.6332999914873243</v>
      </c>
      <c r="AQ48">
        <v>0</v>
      </c>
      <c r="AR48">
        <v>8.6632383999999991</v>
      </c>
      <c r="AS48">
        <v>7.5879611008028549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632.39344969052672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86.890128450323701</v>
      </c>
      <c r="L49">
        <v>22.209156169470791</v>
      </c>
      <c r="M49">
        <v>0</v>
      </c>
      <c r="N49">
        <v>28.962460228691683</v>
      </c>
      <c r="O49">
        <v>48.639658216415413</v>
      </c>
      <c r="P49">
        <v>66.661885808921923</v>
      </c>
      <c r="Q49">
        <v>1.9317973865030678</v>
      </c>
      <c r="R49">
        <v>5.7892040941370775</v>
      </c>
      <c r="S49">
        <v>3.5202927865068792</v>
      </c>
      <c r="T49">
        <v>0</v>
      </c>
      <c r="U49">
        <v>266.29423781491704</v>
      </c>
      <c r="V49">
        <v>2.7802685815923209</v>
      </c>
      <c r="W49">
        <v>11.377031701852266</v>
      </c>
      <c r="X49">
        <v>36.179069272484725</v>
      </c>
      <c r="Y49">
        <v>0</v>
      </c>
      <c r="Z49">
        <v>3.1982829099999996</v>
      </c>
      <c r="AA49">
        <v>0</v>
      </c>
      <c r="AB49">
        <v>3.2299529005251317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13.131823455397951</v>
      </c>
      <c r="AL49">
        <v>9.8297073519793479</v>
      </c>
      <c r="AM49">
        <v>3.8759432774193554</v>
      </c>
      <c r="AN49">
        <v>0</v>
      </c>
      <c r="AO49">
        <v>0</v>
      </c>
      <c r="AP49">
        <v>1.6332999914873243</v>
      </c>
      <c r="AQ49">
        <v>0</v>
      </c>
      <c r="AR49">
        <v>8.6632383999999991</v>
      </c>
      <c r="AS49">
        <v>7.5879611008028549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632.38539989942876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89.189259014123508</v>
      </c>
      <c r="L50">
        <v>22.209450224273425</v>
      </c>
      <c r="M50">
        <v>0</v>
      </c>
      <c r="N50">
        <v>28.962460228691683</v>
      </c>
      <c r="O50">
        <v>48.639658216415413</v>
      </c>
      <c r="P50">
        <v>66.661885808921923</v>
      </c>
      <c r="Q50">
        <v>1.9317973865030678</v>
      </c>
      <c r="R50">
        <v>5.7892040941370775</v>
      </c>
      <c r="S50">
        <v>3.5202927865068792</v>
      </c>
      <c r="T50">
        <v>0</v>
      </c>
      <c r="U50">
        <v>266.29423781491704</v>
      </c>
      <c r="V50">
        <v>2.7802685815923209</v>
      </c>
      <c r="W50">
        <v>11.377031701852266</v>
      </c>
      <c r="X50">
        <v>36.179069272484725</v>
      </c>
      <c r="Y50">
        <v>0</v>
      </c>
      <c r="Z50">
        <v>3.1982829099999996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13.131823455397951</v>
      </c>
      <c r="AL50">
        <v>9.8297073519793479</v>
      </c>
      <c r="AM50">
        <v>3.8759432774193554</v>
      </c>
      <c r="AN50">
        <v>0</v>
      </c>
      <c r="AO50">
        <v>0</v>
      </c>
      <c r="AP50">
        <v>1.6332999914873243</v>
      </c>
      <c r="AQ50">
        <v>0</v>
      </c>
      <c r="AR50">
        <v>8.6632383999999991</v>
      </c>
      <c r="AS50">
        <v>7.5879611008028549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631.45487161750611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89.189259014123508</v>
      </c>
      <c r="L51">
        <v>22.209450224273425</v>
      </c>
      <c r="M51">
        <v>0</v>
      </c>
      <c r="N51">
        <v>28.962460228691683</v>
      </c>
      <c r="O51">
        <v>48.639658216415413</v>
      </c>
      <c r="P51">
        <v>66.661885808921923</v>
      </c>
      <c r="Q51">
        <v>1.9317973865030678</v>
      </c>
      <c r="R51">
        <v>5.7892040941370775</v>
      </c>
      <c r="S51">
        <v>3.5202927865068792</v>
      </c>
      <c r="T51">
        <v>0</v>
      </c>
      <c r="U51">
        <v>266.29423781491704</v>
      </c>
      <c r="V51">
        <v>2.7802685815923209</v>
      </c>
      <c r="W51">
        <v>4.8284476082070054</v>
      </c>
      <c r="X51">
        <v>17.380306184906576</v>
      </c>
      <c r="Y51">
        <v>0</v>
      </c>
      <c r="Z51">
        <v>3.1982829099999996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13.131823455397951</v>
      </c>
      <c r="AL51">
        <v>9.8297073519793479</v>
      </c>
      <c r="AM51">
        <v>3.8759432774193554</v>
      </c>
      <c r="AN51">
        <v>0</v>
      </c>
      <c r="AO51">
        <v>0</v>
      </c>
      <c r="AP51">
        <v>1.6332999914873243</v>
      </c>
      <c r="AQ51">
        <v>0</v>
      </c>
      <c r="AR51">
        <v>8.6632383999999991</v>
      </c>
      <c r="AS51">
        <v>7.5879611008028549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606.10752443628269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89.189259014123508</v>
      </c>
      <c r="L52">
        <v>22.209450224273425</v>
      </c>
      <c r="M52">
        <v>0</v>
      </c>
      <c r="N52">
        <v>28.962460228691683</v>
      </c>
      <c r="O52">
        <v>48.639658216415413</v>
      </c>
      <c r="P52">
        <v>66.661885808921923</v>
      </c>
      <c r="Q52">
        <v>1.9317973865030678</v>
      </c>
      <c r="R52">
        <v>5.7892040941370775</v>
      </c>
      <c r="S52">
        <v>3.5202927865068792</v>
      </c>
      <c r="T52">
        <v>0</v>
      </c>
      <c r="U52">
        <v>266.29423781491704</v>
      </c>
      <c r="V52">
        <v>2.7802685815923209</v>
      </c>
      <c r="W52">
        <v>4.8284476082070054</v>
      </c>
      <c r="X52">
        <v>17.380306184906576</v>
      </c>
      <c r="Y52">
        <v>0</v>
      </c>
      <c r="Z52">
        <v>3.1982829099999996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13.131823455397951</v>
      </c>
      <c r="AL52">
        <v>9.8297073519793479</v>
      </c>
      <c r="AM52">
        <v>3.8759432774193554</v>
      </c>
      <c r="AN52">
        <v>0</v>
      </c>
      <c r="AO52">
        <v>0</v>
      </c>
      <c r="AP52">
        <v>1.6332999914873243</v>
      </c>
      <c r="AQ52">
        <v>0</v>
      </c>
      <c r="AR52">
        <v>8.6632383999999991</v>
      </c>
      <c r="AS52">
        <v>7.5879611008028549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606.10752443628269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89.129089779265058</v>
      </c>
      <c r="L53">
        <v>22.209450224273425</v>
      </c>
      <c r="M53">
        <v>0</v>
      </c>
      <c r="N53">
        <v>28.962460228691683</v>
      </c>
      <c r="O53">
        <v>48.639658216415413</v>
      </c>
      <c r="P53">
        <v>66.661885808921923</v>
      </c>
      <c r="Q53">
        <v>1.9317973865030678</v>
      </c>
      <c r="R53">
        <v>5.7892040941370775</v>
      </c>
      <c r="S53">
        <v>3.5202927865068792</v>
      </c>
      <c r="T53">
        <v>0</v>
      </c>
      <c r="U53">
        <v>266.29423781491704</v>
      </c>
      <c r="V53">
        <v>2.7802685815923209</v>
      </c>
      <c r="W53">
        <v>4.8284476082070054</v>
      </c>
      <c r="X53">
        <v>17.380306184906576</v>
      </c>
      <c r="Y53">
        <v>0</v>
      </c>
      <c r="Z53">
        <v>3.1982829099999996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13.131823455397951</v>
      </c>
      <c r="AL53">
        <v>9.8297073519793479</v>
      </c>
      <c r="AM53">
        <v>3.8759432774193554</v>
      </c>
      <c r="AN53">
        <v>0</v>
      </c>
      <c r="AO53">
        <v>0</v>
      </c>
      <c r="AP53">
        <v>0</v>
      </c>
      <c r="AQ53">
        <v>0</v>
      </c>
      <c r="AR53">
        <v>10.016869399999999</v>
      </c>
      <c r="AS53">
        <v>7.5879611008028549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605.76768620993698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89.129089779265058</v>
      </c>
      <c r="L54">
        <v>23.700236371497748</v>
      </c>
      <c r="M54">
        <v>0</v>
      </c>
      <c r="N54">
        <v>28.962460228691683</v>
      </c>
      <c r="O54">
        <v>48.639658216415413</v>
      </c>
      <c r="P54">
        <v>66.661885808921923</v>
      </c>
      <c r="Q54">
        <v>1.9301728582554518</v>
      </c>
      <c r="R54">
        <v>5.7922786629606104</v>
      </c>
      <c r="S54">
        <v>3.5200205635738828</v>
      </c>
      <c r="T54">
        <v>0</v>
      </c>
      <c r="U54">
        <v>266.29423781491704</v>
      </c>
      <c r="V54">
        <v>2.7804388281481485</v>
      </c>
      <c r="W54">
        <v>4.8284476082070054</v>
      </c>
      <c r="X54">
        <v>17.380306184906576</v>
      </c>
      <c r="Y54">
        <v>0</v>
      </c>
      <c r="Z54">
        <v>3.1982829099999996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13.131823455397951</v>
      </c>
      <c r="AL54">
        <v>9.8297073519793479</v>
      </c>
      <c r="AM54">
        <v>3.8759432774193554</v>
      </c>
      <c r="AN54">
        <v>0</v>
      </c>
      <c r="AO54">
        <v>0</v>
      </c>
      <c r="AP54">
        <v>0</v>
      </c>
      <c r="AQ54">
        <v>0</v>
      </c>
      <c r="AR54">
        <v>10.016869399999999</v>
      </c>
      <c r="AS54">
        <v>7.5879611008028549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607.25982042136002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89.129089779265058</v>
      </c>
      <c r="L55">
        <v>22.210221511011184</v>
      </c>
      <c r="M55">
        <v>0</v>
      </c>
      <c r="N55">
        <v>28.962460228691683</v>
      </c>
      <c r="O55">
        <v>48.639658216415413</v>
      </c>
      <c r="P55">
        <v>66.661885808921923</v>
      </c>
      <c r="Q55">
        <v>1.9303242499999997</v>
      </c>
      <c r="R55">
        <v>5.7902493484982331</v>
      </c>
      <c r="S55">
        <v>3.5193332764747689</v>
      </c>
      <c r="T55">
        <v>0</v>
      </c>
      <c r="U55">
        <v>266.29423781491704</v>
      </c>
      <c r="V55">
        <v>2.7809885559566792</v>
      </c>
      <c r="W55">
        <v>4.8284476082070054</v>
      </c>
      <c r="X55">
        <v>17.380306184906576</v>
      </c>
      <c r="Y55">
        <v>0</v>
      </c>
      <c r="Z55">
        <v>3.1982829099999996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13.131823455397951</v>
      </c>
      <c r="AL55">
        <v>9.8297073519793479</v>
      </c>
      <c r="AM55">
        <v>3.8759432774193554</v>
      </c>
      <c r="AN55">
        <v>0</v>
      </c>
      <c r="AO55">
        <v>0</v>
      </c>
      <c r="AP55">
        <v>0</v>
      </c>
      <c r="AQ55">
        <v>0</v>
      </c>
      <c r="AR55">
        <v>8.6632383999999991</v>
      </c>
      <c r="AS55">
        <v>7.5879611008028549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604.41415907886494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89.129089779265058</v>
      </c>
      <c r="L56">
        <v>22.210221511011184</v>
      </c>
      <c r="M56">
        <v>0</v>
      </c>
      <c r="N56">
        <v>28.962460228691683</v>
      </c>
      <c r="O56">
        <v>48.639658216415413</v>
      </c>
      <c r="P56">
        <v>66.661885808921923</v>
      </c>
      <c r="Q56">
        <v>1.9303242499999997</v>
      </c>
      <c r="R56">
        <v>5.7902493484982331</v>
      </c>
      <c r="S56">
        <v>3.5193332764747689</v>
      </c>
      <c r="T56">
        <v>0</v>
      </c>
      <c r="U56">
        <v>266.29423781491704</v>
      </c>
      <c r="V56">
        <v>2.7809885559566792</v>
      </c>
      <c r="W56">
        <v>4.8307861071428579</v>
      </c>
      <c r="X56">
        <v>17.37909252935636</v>
      </c>
      <c r="Y56">
        <v>0</v>
      </c>
      <c r="Z56">
        <v>3.1982829099999996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13.131823455397951</v>
      </c>
      <c r="AL56">
        <v>9.8297073519793479</v>
      </c>
      <c r="AM56">
        <v>3.8759432774193554</v>
      </c>
      <c r="AN56">
        <v>0</v>
      </c>
      <c r="AO56">
        <v>0</v>
      </c>
      <c r="AP56">
        <v>0</v>
      </c>
      <c r="AQ56">
        <v>0</v>
      </c>
      <c r="AR56">
        <v>8.6632383999999991</v>
      </c>
      <c r="AS56">
        <v>7.5879611008028549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604.41528392225064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89.129089779265058</v>
      </c>
      <c r="L57">
        <v>22.210221511011184</v>
      </c>
      <c r="M57">
        <v>0</v>
      </c>
      <c r="N57">
        <v>28.962460228691683</v>
      </c>
      <c r="O57">
        <v>48.639658216415413</v>
      </c>
      <c r="P57">
        <v>66.661885808921923</v>
      </c>
      <c r="Q57">
        <v>1.9303242499999997</v>
      </c>
      <c r="R57">
        <v>5.7902493484982331</v>
      </c>
      <c r="S57">
        <v>3.5193332764747689</v>
      </c>
      <c r="T57">
        <v>0</v>
      </c>
      <c r="U57">
        <v>266.29423781491704</v>
      </c>
      <c r="V57">
        <v>2.7790505848375453</v>
      </c>
      <c r="W57">
        <v>4.8307861071428579</v>
      </c>
      <c r="X57">
        <v>17.37909252935636</v>
      </c>
      <c r="Y57">
        <v>0</v>
      </c>
      <c r="Z57">
        <v>3.1982829099999996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13.131823455397951</v>
      </c>
      <c r="AL57">
        <v>9.8297073519793479</v>
      </c>
      <c r="AM57">
        <v>3.8759432774193554</v>
      </c>
      <c r="AN57">
        <v>0</v>
      </c>
      <c r="AO57">
        <v>0</v>
      </c>
      <c r="AP57">
        <v>0</v>
      </c>
      <c r="AQ57">
        <v>0</v>
      </c>
      <c r="AR57">
        <v>8.6632383999999991</v>
      </c>
      <c r="AS57">
        <v>7.5879611008028549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604.41334595113153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89.129089779265058</v>
      </c>
      <c r="L58">
        <v>22.210221511011184</v>
      </c>
      <c r="M58">
        <v>0</v>
      </c>
      <c r="N58">
        <v>28.962460228691683</v>
      </c>
      <c r="O58">
        <v>48.639658216415413</v>
      </c>
      <c r="P58">
        <v>66.661885808921923</v>
      </c>
      <c r="Q58">
        <v>1.9303242499999997</v>
      </c>
      <c r="R58">
        <v>5.790043276301807</v>
      </c>
      <c r="S58">
        <v>3.5193332764747689</v>
      </c>
      <c r="T58">
        <v>0</v>
      </c>
      <c r="U58">
        <v>266.29423781491704</v>
      </c>
      <c r="V58">
        <v>2.7790505848375453</v>
      </c>
      <c r="W58">
        <v>4.8307861071428579</v>
      </c>
      <c r="X58">
        <v>17.37909252935636</v>
      </c>
      <c r="Y58">
        <v>0</v>
      </c>
      <c r="Z58">
        <v>3.1982829099999996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13.131823455397951</v>
      </c>
      <c r="AL58">
        <v>9.8297073519793479</v>
      </c>
      <c r="AM58">
        <v>3.8759432774193554</v>
      </c>
      <c r="AN58">
        <v>0</v>
      </c>
      <c r="AO58">
        <v>0</v>
      </c>
      <c r="AP58">
        <v>0</v>
      </c>
      <c r="AQ58">
        <v>0</v>
      </c>
      <c r="AR58">
        <v>8.6632383999999991</v>
      </c>
      <c r="AS58">
        <v>7.5879611008028549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604.41313987893511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89.129089779265058</v>
      </c>
      <c r="L59">
        <v>22.210221511011184</v>
      </c>
      <c r="M59">
        <v>0</v>
      </c>
      <c r="N59">
        <v>28.962460228691683</v>
      </c>
      <c r="O59">
        <v>48.639658216415413</v>
      </c>
      <c r="P59">
        <v>66.661885808921923</v>
      </c>
      <c r="Q59">
        <v>1.9303242499999997</v>
      </c>
      <c r="R59">
        <v>5.7891785373451334</v>
      </c>
      <c r="S59">
        <v>3.5193332764747689</v>
      </c>
      <c r="T59">
        <v>0</v>
      </c>
      <c r="U59">
        <v>266.29423781491704</v>
      </c>
      <c r="V59">
        <v>2.7790505848375453</v>
      </c>
      <c r="W59">
        <v>4.8307861071428579</v>
      </c>
      <c r="X59">
        <v>17.37909252935636</v>
      </c>
      <c r="Y59">
        <v>0</v>
      </c>
      <c r="Z59">
        <v>1.5991413279999998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13.131823455397951</v>
      </c>
      <c r="AL59">
        <v>9.8297073519793479</v>
      </c>
      <c r="AM59">
        <v>3.8759432774193554</v>
      </c>
      <c r="AN59">
        <v>0</v>
      </c>
      <c r="AO59">
        <v>0</v>
      </c>
      <c r="AP59">
        <v>0</v>
      </c>
      <c r="AQ59">
        <v>0</v>
      </c>
      <c r="AR59">
        <v>8.6632383999999991</v>
      </c>
      <c r="AS59">
        <v>7.5879611008028549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602.8131335579784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89.129089779265058</v>
      </c>
      <c r="L60">
        <v>22.210221511011184</v>
      </c>
      <c r="M60">
        <v>0</v>
      </c>
      <c r="N60">
        <v>28.962460228691683</v>
      </c>
      <c r="O60">
        <v>48.639658216415413</v>
      </c>
      <c r="P60">
        <v>66.661885808921923</v>
      </c>
      <c r="Q60">
        <v>1.9303242499999997</v>
      </c>
      <c r="R60">
        <v>5.7891785373451334</v>
      </c>
      <c r="S60">
        <v>3.519951033067275</v>
      </c>
      <c r="T60">
        <v>0</v>
      </c>
      <c r="U60">
        <v>266.29423781491704</v>
      </c>
      <c r="V60">
        <v>2.7790505848375453</v>
      </c>
      <c r="W60">
        <v>4.8307861071428579</v>
      </c>
      <c r="X60">
        <v>17.37909252935636</v>
      </c>
      <c r="Y60">
        <v>0</v>
      </c>
      <c r="Z60">
        <v>1.5991413279999998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13.131823455397951</v>
      </c>
      <c r="AL60">
        <v>9.8297073519793479</v>
      </c>
      <c r="AM60">
        <v>3.8759432774193554</v>
      </c>
      <c r="AN60">
        <v>0</v>
      </c>
      <c r="AO60">
        <v>0</v>
      </c>
      <c r="AP60">
        <v>0</v>
      </c>
      <c r="AQ60">
        <v>0</v>
      </c>
      <c r="AR60">
        <v>8.6632383999999991</v>
      </c>
      <c r="AS60">
        <v>7.5879611008028549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602.81375131457105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89.129089779265058</v>
      </c>
      <c r="L61">
        <v>22.210221511011184</v>
      </c>
      <c r="M61">
        <v>0</v>
      </c>
      <c r="N61">
        <v>28.962460228691683</v>
      </c>
      <c r="O61">
        <v>48.639658216415413</v>
      </c>
      <c r="P61">
        <v>66.661885808921923</v>
      </c>
      <c r="Q61">
        <v>1.9303242499999997</v>
      </c>
      <c r="R61">
        <v>5.7891785373451334</v>
      </c>
      <c r="S61">
        <v>3.519951033067275</v>
      </c>
      <c r="T61">
        <v>0</v>
      </c>
      <c r="U61">
        <v>266.29423781491704</v>
      </c>
      <c r="V61">
        <v>2.7790505848375453</v>
      </c>
      <c r="W61">
        <v>4.8307861071428579</v>
      </c>
      <c r="X61">
        <v>17.37909252935636</v>
      </c>
      <c r="Y61">
        <v>0</v>
      </c>
      <c r="Z61">
        <v>1.5991413279999998</v>
      </c>
      <c r="AA61">
        <v>0</v>
      </c>
      <c r="AB61">
        <v>0</v>
      </c>
      <c r="AC61">
        <v>0</v>
      </c>
      <c r="AD61">
        <v>0</v>
      </c>
      <c r="AE61">
        <v>4.041447543881528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13.131823455397951</v>
      </c>
      <c r="AL61">
        <v>9.8297073519793479</v>
      </c>
      <c r="AM61">
        <v>3.8759432774193554</v>
      </c>
      <c r="AN61">
        <v>0</v>
      </c>
      <c r="AO61">
        <v>0</v>
      </c>
      <c r="AP61">
        <v>0</v>
      </c>
      <c r="AQ61">
        <v>0</v>
      </c>
      <c r="AR61">
        <v>8.6632383999999991</v>
      </c>
      <c r="AS61">
        <v>7.5879611008028549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606.85519885845258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89.129089779265058</v>
      </c>
      <c r="L62">
        <v>22.210221511011184</v>
      </c>
      <c r="M62">
        <v>0</v>
      </c>
      <c r="N62">
        <v>28.962460228691683</v>
      </c>
      <c r="O62">
        <v>48.639658216415413</v>
      </c>
      <c r="P62">
        <v>66.661885808921923</v>
      </c>
      <c r="Q62">
        <v>1.9303242499999997</v>
      </c>
      <c r="R62">
        <v>5.7891785373451334</v>
      </c>
      <c r="S62">
        <v>3.519951033067275</v>
      </c>
      <c r="T62">
        <v>0</v>
      </c>
      <c r="U62">
        <v>266.29423781491704</v>
      </c>
      <c r="V62">
        <v>2.7790505848375453</v>
      </c>
      <c r="W62">
        <v>11.378823391546163</v>
      </c>
      <c r="X62">
        <v>36.177909564844775</v>
      </c>
      <c r="Y62">
        <v>0</v>
      </c>
      <c r="Z62">
        <v>1.5991413279999998</v>
      </c>
      <c r="AA62">
        <v>0</v>
      </c>
      <c r="AB62">
        <v>0</v>
      </c>
      <c r="AC62">
        <v>0</v>
      </c>
      <c r="AD62">
        <v>0</v>
      </c>
      <c r="AE62">
        <v>4.041447543881528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13.131823455397951</v>
      </c>
      <c r="AL62">
        <v>9.8297073519793479</v>
      </c>
      <c r="AM62">
        <v>3.8759432774193554</v>
      </c>
      <c r="AN62">
        <v>0</v>
      </c>
      <c r="AO62">
        <v>0</v>
      </c>
      <c r="AP62">
        <v>0</v>
      </c>
      <c r="AQ62">
        <v>0</v>
      </c>
      <c r="AR62">
        <v>8.6632383999999991</v>
      </c>
      <c r="AS62">
        <v>7.5879611008028549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632.20205317834416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89.129089779265058</v>
      </c>
      <c r="L63">
        <v>22.210221511011184</v>
      </c>
      <c r="M63">
        <v>0</v>
      </c>
      <c r="N63">
        <v>28.962460228691683</v>
      </c>
      <c r="O63">
        <v>48.639658216415413</v>
      </c>
      <c r="P63">
        <v>66.661885808921923</v>
      </c>
      <c r="Q63">
        <v>1.9303242499999997</v>
      </c>
      <c r="R63">
        <v>5.7891785373451334</v>
      </c>
      <c r="S63">
        <v>3.519951033067275</v>
      </c>
      <c r="T63">
        <v>0</v>
      </c>
      <c r="U63">
        <v>266.29423781491704</v>
      </c>
      <c r="V63">
        <v>2.7790505848375453</v>
      </c>
      <c r="W63">
        <v>11.378823391546163</v>
      </c>
      <c r="X63">
        <v>36.177909564844775</v>
      </c>
      <c r="Y63">
        <v>0</v>
      </c>
      <c r="Z63">
        <v>1.5991413279999998</v>
      </c>
      <c r="AA63">
        <v>0</v>
      </c>
      <c r="AB63">
        <v>0</v>
      </c>
      <c r="AC63">
        <v>0</v>
      </c>
      <c r="AD63">
        <v>0</v>
      </c>
      <c r="AE63">
        <v>4.041447543881528</v>
      </c>
      <c r="AF63">
        <v>0</v>
      </c>
      <c r="AG63">
        <v>0</v>
      </c>
      <c r="AH63">
        <v>4.6448274000000005</v>
      </c>
      <c r="AI63">
        <v>0</v>
      </c>
      <c r="AJ63">
        <v>0</v>
      </c>
      <c r="AK63">
        <v>13.131823455397951</v>
      </c>
      <c r="AL63">
        <v>6.2682191000000014</v>
      </c>
      <c r="AM63">
        <v>3.8759432774193554</v>
      </c>
      <c r="AN63">
        <v>0</v>
      </c>
      <c r="AO63">
        <v>0</v>
      </c>
      <c r="AP63">
        <v>0</v>
      </c>
      <c r="AQ63">
        <v>0</v>
      </c>
      <c r="AR63">
        <v>8.6632383999999991</v>
      </c>
      <c r="AS63">
        <v>7.5879611008028549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633.2853923263649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89.129089779265058</v>
      </c>
      <c r="L64">
        <v>22.210221511011184</v>
      </c>
      <c r="M64">
        <v>0</v>
      </c>
      <c r="N64">
        <v>28.962460228691683</v>
      </c>
      <c r="O64">
        <v>48.639658216415413</v>
      </c>
      <c r="P64">
        <v>66.661885808921923</v>
      </c>
      <c r="Q64">
        <v>1.9303242499999997</v>
      </c>
      <c r="R64">
        <v>5.7891785373451334</v>
      </c>
      <c r="S64">
        <v>3.519951033067275</v>
      </c>
      <c r="T64">
        <v>0</v>
      </c>
      <c r="U64">
        <v>266.29423781491704</v>
      </c>
      <c r="V64">
        <v>2.7790505848375453</v>
      </c>
      <c r="W64">
        <v>11.378823391546163</v>
      </c>
      <c r="X64">
        <v>36.177909564844775</v>
      </c>
      <c r="Y64">
        <v>0</v>
      </c>
      <c r="Z64">
        <v>1.5991413279999998</v>
      </c>
      <c r="AA64">
        <v>0</v>
      </c>
      <c r="AB64">
        <v>0</v>
      </c>
      <c r="AC64">
        <v>0</v>
      </c>
      <c r="AD64">
        <v>0</v>
      </c>
      <c r="AE64">
        <v>4.041447543881528</v>
      </c>
      <c r="AF64">
        <v>0</v>
      </c>
      <c r="AG64">
        <v>0</v>
      </c>
      <c r="AH64">
        <v>4.6448274000000005</v>
      </c>
      <c r="AI64">
        <v>0</v>
      </c>
      <c r="AJ64">
        <v>0</v>
      </c>
      <c r="AK64">
        <v>13.131823455397951</v>
      </c>
      <c r="AL64">
        <v>6.2682191000000014</v>
      </c>
      <c r="AM64">
        <v>3.8759432774193554</v>
      </c>
      <c r="AN64">
        <v>0</v>
      </c>
      <c r="AO64">
        <v>0</v>
      </c>
      <c r="AP64">
        <v>0</v>
      </c>
      <c r="AQ64">
        <v>0</v>
      </c>
      <c r="AR64">
        <v>8.6632383999999991</v>
      </c>
      <c r="AS64">
        <v>7.5879611008028549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633.2853923263649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89.129089779265058</v>
      </c>
      <c r="L65">
        <v>22.210221511011184</v>
      </c>
      <c r="M65">
        <v>0</v>
      </c>
      <c r="N65">
        <v>28.962460228691683</v>
      </c>
      <c r="O65">
        <v>48.639658216415413</v>
      </c>
      <c r="P65">
        <v>66.661885808921923</v>
      </c>
      <c r="Q65">
        <v>1.9303242499999997</v>
      </c>
      <c r="R65">
        <v>5.7891785373451334</v>
      </c>
      <c r="S65">
        <v>3.519951033067275</v>
      </c>
      <c r="T65">
        <v>0</v>
      </c>
      <c r="U65">
        <v>266.29423781491704</v>
      </c>
      <c r="V65">
        <v>2.7790505848375453</v>
      </c>
      <c r="W65">
        <v>11.377031701852266</v>
      </c>
      <c r="X65">
        <v>36.179069272484725</v>
      </c>
      <c r="Y65">
        <v>0</v>
      </c>
      <c r="Z65">
        <v>1.5991413279999998</v>
      </c>
      <c r="AA65">
        <v>0</v>
      </c>
      <c r="AB65">
        <v>0</v>
      </c>
      <c r="AC65">
        <v>0</v>
      </c>
      <c r="AD65">
        <v>0</v>
      </c>
      <c r="AE65">
        <v>4.041447543881528</v>
      </c>
      <c r="AF65">
        <v>0</v>
      </c>
      <c r="AG65">
        <v>0</v>
      </c>
      <c r="AH65">
        <v>5.1093101399999998</v>
      </c>
      <c r="AI65">
        <v>0</v>
      </c>
      <c r="AJ65">
        <v>0</v>
      </c>
      <c r="AK65">
        <v>13.131823455397951</v>
      </c>
      <c r="AL65">
        <v>6.2682191000000014</v>
      </c>
      <c r="AM65">
        <v>3.8759432774193554</v>
      </c>
      <c r="AN65">
        <v>0</v>
      </c>
      <c r="AO65">
        <v>0</v>
      </c>
      <c r="AP65">
        <v>0</v>
      </c>
      <c r="AQ65">
        <v>0</v>
      </c>
      <c r="AR65">
        <v>8.6632383999999991</v>
      </c>
      <c r="AS65">
        <v>7.5879611008028549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633.74924308431105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89.129089779265058</v>
      </c>
      <c r="L66">
        <v>22.210221511011184</v>
      </c>
      <c r="M66">
        <v>0</v>
      </c>
      <c r="N66">
        <v>28.962460228691683</v>
      </c>
      <c r="O66">
        <v>48.639658216415413</v>
      </c>
      <c r="P66">
        <v>66.661885808921923</v>
      </c>
      <c r="Q66">
        <v>1.9303242499999997</v>
      </c>
      <c r="R66">
        <v>5.7891785373451334</v>
      </c>
      <c r="S66">
        <v>3.519951033067275</v>
      </c>
      <c r="T66">
        <v>0</v>
      </c>
      <c r="U66">
        <v>266.29423781491704</v>
      </c>
      <c r="V66">
        <v>2.7790505848375453</v>
      </c>
      <c r="W66">
        <v>11.377031701852266</v>
      </c>
      <c r="X66">
        <v>36.179069272484725</v>
      </c>
      <c r="Y66">
        <v>0</v>
      </c>
      <c r="Z66">
        <v>1.5991413279999998</v>
      </c>
      <c r="AA66">
        <v>0</v>
      </c>
      <c r="AB66">
        <v>0</v>
      </c>
      <c r="AC66">
        <v>0</v>
      </c>
      <c r="AD66">
        <v>0</v>
      </c>
      <c r="AE66">
        <v>4.041447543881528</v>
      </c>
      <c r="AF66">
        <v>0</v>
      </c>
      <c r="AG66">
        <v>0</v>
      </c>
      <c r="AH66">
        <v>5.1093101399999998</v>
      </c>
      <c r="AI66">
        <v>0</v>
      </c>
      <c r="AJ66">
        <v>0</v>
      </c>
      <c r="AK66">
        <v>13.131823455397951</v>
      </c>
      <c r="AL66">
        <v>6.2682191000000014</v>
      </c>
      <c r="AM66">
        <v>3.8759432774193554</v>
      </c>
      <c r="AN66">
        <v>0</v>
      </c>
      <c r="AO66">
        <v>0</v>
      </c>
      <c r="AP66">
        <v>0</v>
      </c>
      <c r="AQ66">
        <v>0</v>
      </c>
      <c r="AR66">
        <v>8.6632383999999991</v>
      </c>
      <c r="AS66">
        <v>7.5879611008028549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633.74924308431105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89.129089779265058</v>
      </c>
      <c r="L67">
        <v>22.209502477269734</v>
      </c>
      <c r="M67">
        <v>0</v>
      </c>
      <c r="N67">
        <v>28.962460228691683</v>
      </c>
      <c r="O67">
        <v>48.639658216415413</v>
      </c>
      <c r="P67">
        <v>66.661885808921923</v>
      </c>
      <c r="Q67">
        <v>1.9303242499999997</v>
      </c>
      <c r="R67">
        <v>5.7891785373451334</v>
      </c>
      <c r="S67">
        <v>3.519951033067275</v>
      </c>
      <c r="T67">
        <v>0</v>
      </c>
      <c r="U67">
        <v>266.29423781491704</v>
      </c>
      <c r="V67">
        <v>2.7790505848375453</v>
      </c>
      <c r="W67">
        <v>11.377031701852266</v>
      </c>
      <c r="X67">
        <v>36.179069272484725</v>
      </c>
      <c r="Y67">
        <v>0</v>
      </c>
      <c r="Z67">
        <v>1.5991413279999998</v>
      </c>
      <c r="AA67">
        <v>0</v>
      </c>
      <c r="AB67">
        <v>0</v>
      </c>
      <c r="AC67">
        <v>0</v>
      </c>
      <c r="AD67">
        <v>0</v>
      </c>
      <c r="AE67">
        <v>4.041447543881528</v>
      </c>
      <c r="AF67">
        <v>0</v>
      </c>
      <c r="AG67">
        <v>0</v>
      </c>
      <c r="AH67">
        <v>9.289654800000001</v>
      </c>
      <c r="AI67">
        <v>0</v>
      </c>
      <c r="AJ67">
        <v>0</v>
      </c>
      <c r="AK67">
        <v>13.131823455397951</v>
      </c>
      <c r="AL67">
        <v>6.2682191000000014</v>
      </c>
      <c r="AM67">
        <v>3.8759432774193554</v>
      </c>
      <c r="AN67">
        <v>0</v>
      </c>
      <c r="AO67">
        <v>0</v>
      </c>
      <c r="AP67">
        <v>0</v>
      </c>
      <c r="AQ67">
        <v>0</v>
      </c>
      <c r="AR67">
        <v>8.6632383999999991</v>
      </c>
      <c r="AS67">
        <v>7.5879611008028549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637.92886871056953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89.129089779265058</v>
      </c>
      <c r="L68">
        <v>22.209502477269734</v>
      </c>
      <c r="M68">
        <v>0</v>
      </c>
      <c r="N68">
        <v>28.962460228691683</v>
      </c>
      <c r="O68">
        <v>48.639658216415413</v>
      </c>
      <c r="P68">
        <v>66.661885808921923</v>
      </c>
      <c r="Q68">
        <v>1.9303242499999997</v>
      </c>
      <c r="R68">
        <v>5.7891785373451334</v>
      </c>
      <c r="S68">
        <v>3.519951033067275</v>
      </c>
      <c r="T68">
        <v>0</v>
      </c>
      <c r="U68">
        <v>266.29423781491704</v>
      </c>
      <c r="V68">
        <v>2.7790505848375453</v>
      </c>
      <c r="W68">
        <v>11.377031701852266</v>
      </c>
      <c r="X68">
        <v>36.179069272484725</v>
      </c>
      <c r="Y68">
        <v>0</v>
      </c>
      <c r="Z68">
        <v>1.5991413279999998</v>
      </c>
      <c r="AA68">
        <v>0</v>
      </c>
      <c r="AB68">
        <v>0</v>
      </c>
      <c r="AC68">
        <v>0</v>
      </c>
      <c r="AD68">
        <v>0</v>
      </c>
      <c r="AE68">
        <v>4.041447543881528</v>
      </c>
      <c r="AF68">
        <v>0</v>
      </c>
      <c r="AG68">
        <v>0</v>
      </c>
      <c r="AH68">
        <v>9.289654800000001</v>
      </c>
      <c r="AI68">
        <v>0</v>
      </c>
      <c r="AJ68">
        <v>0</v>
      </c>
      <c r="AK68">
        <v>13.131823455397951</v>
      </c>
      <c r="AL68">
        <v>6.2682191000000014</v>
      </c>
      <c r="AM68">
        <v>3.8759432774193554</v>
      </c>
      <c r="AN68">
        <v>0</v>
      </c>
      <c r="AO68">
        <v>0</v>
      </c>
      <c r="AP68">
        <v>0</v>
      </c>
      <c r="AQ68">
        <v>0</v>
      </c>
      <c r="AR68">
        <v>8.6632383999999991</v>
      </c>
      <c r="AS68">
        <v>7.5879611008028549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637.92886871056953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89.129089779265058</v>
      </c>
      <c r="L69">
        <v>22.209502477269734</v>
      </c>
      <c r="M69">
        <v>0</v>
      </c>
      <c r="N69">
        <v>28.962460228691683</v>
      </c>
      <c r="O69">
        <v>48.639658216415413</v>
      </c>
      <c r="P69">
        <v>66.661885808921923</v>
      </c>
      <c r="Q69">
        <v>1.9303242499999997</v>
      </c>
      <c r="R69">
        <v>5.2991159753160746</v>
      </c>
      <c r="S69">
        <v>3.519951033067275</v>
      </c>
      <c r="T69">
        <v>0</v>
      </c>
      <c r="U69">
        <v>278.08060300983351</v>
      </c>
      <c r="V69">
        <v>2.7481793428571426</v>
      </c>
      <c r="W69">
        <v>11.377031701852266</v>
      </c>
      <c r="X69">
        <v>36.179069272484725</v>
      </c>
      <c r="Y69">
        <v>0</v>
      </c>
      <c r="Z69">
        <v>1.5991413279999998</v>
      </c>
      <c r="AA69">
        <v>3.4452193763478682</v>
      </c>
      <c r="AB69">
        <v>3.2299529005251317</v>
      </c>
      <c r="AC69">
        <v>0</v>
      </c>
      <c r="AD69">
        <v>0</v>
      </c>
      <c r="AE69">
        <v>4.041447543881528</v>
      </c>
      <c r="AF69">
        <v>0</v>
      </c>
      <c r="AG69">
        <v>0</v>
      </c>
      <c r="AH69">
        <v>9.289654800000001</v>
      </c>
      <c r="AI69">
        <v>0</v>
      </c>
      <c r="AJ69">
        <v>0</v>
      </c>
      <c r="AK69">
        <v>13.131823455397951</v>
      </c>
      <c r="AL69">
        <v>6.2682191000000014</v>
      </c>
      <c r="AM69">
        <v>3.8759432774193554</v>
      </c>
      <c r="AN69">
        <v>0</v>
      </c>
      <c r="AO69">
        <v>0</v>
      </c>
      <c r="AP69">
        <v>0</v>
      </c>
      <c r="AQ69">
        <v>0</v>
      </c>
      <c r="AR69">
        <v>8.6632383999999991</v>
      </c>
      <c r="AS69">
        <v>7.5879611008028549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655.86947237834943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86.896963677609477</v>
      </c>
      <c r="L70">
        <v>22.209695991732143</v>
      </c>
      <c r="M70">
        <v>0</v>
      </c>
      <c r="N70">
        <v>28.962460228691683</v>
      </c>
      <c r="O70">
        <v>48.639658216415413</v>
      </c>
      <c r="P70">
        <v>66.661885808921923</v>
      </c>
      <c r="Q70">
        <v>1.7373979001135074</v>
      </c>
      <c r="R70">
        <v>5.7892040941370775</v>
      </c>
      <c r="S70">
        <v>3.1497477813584527</v>
      </c>
      <c r="T70">
        <v>0</v>
      </c>
      <c r="U70">
        <v>290.90007349951094</v>
      </c>
      <c r="V70">
        <v>2.7802685815923209</v>
      </c>
      <c r="W70">
        <v>11.377031701852266</v>
      </c>
      <c r="X70">
        <v>36.179069272484725</v>
      </c>
      <c r="Y70">
        <v>0</v>
      </c>
      <c r="Z70">
        <v>1.5991413279999998</v>
      </c>
      <c r="AA70">
        <v>3.4452193763478682</v>
      </c>
      <c r="AB70">
        <v>3.2299529005251317</v>
      </c>
      <c r="AC70">
        <v>2.3730446419035647</v>
      </c>
      <c r="AD70">
        <v>0</v>
      </c>
      <c r="AE70">
        <v>4.041447543881528</v>
      </c>
      <c r="AF70">
        <v>0</v>
      </c>
      <c r="AG70">
        <v>0</v>
      </c>
      <c r="AH70">
        <v>9.289654800000001</v>
      </c>
      <c r="AI70">
        <v>0</v>
      </c>
      <c r="AJ70">
        <v>0</v>
      </c>
      <c r="AK70">
        <v>13.131823455397951</v>
      </c>
      <c r="AL70">
        <v>6.2682191000000014</v>
      </c>
      <c r="AM70">
        <v>3.8759432774193554</v>
      </c>
      <c r="AN70">
        <v>0</v>
      </c>
      <c r="AO70">
        <v>0</v>
      </c>
      <c r="AP70">
        <v>0</v>
      </c>
      <c r="AQ70">
        <v>0</v>
      </c>
      <c r="AR70">
        <v>8.6632383999999991</v>
      </c>
      <c r="AS70">
        <v>7.5879611008028549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668.7891026786981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86.89047365953644</v>
      </c>
      <c r="L71">
        <v>22.209440591953886</v>
      </c>
      <c r="M71">
        <v>0</v>
      </c>
      <c r="N71">
        <v>28.962460228691683</v>
      </c>
      <c r="O71">
        <v>48.639658216415413</v>
      </c>
      <c r="P71">
        <v>66.661885808921923</v>
      </c>
      <c r="Q71">
        <v>1.9317973865030678</v>
      </c>
      <c r="R71">
        <v>5.7892040941370775</v>
      </c>
      <c r="S71">
        <v>3.5202927865068792</v>
      </c>
      <c r="T71">
        <v>0</v>
      </c>
      <c r="U71">
        <v>298.74047111955656</v>
      </c>
      <c r="V71">
        <v>2.7802685815923209</v>
      </c>
      <c r="W71">
        <v>11.377031701852266</v>
      </c>
      <c r="X71">
        <v>36.179069272484725</v>
      </c>
      <c r="Y71">
        <v>0</v>
      </c>
      <c r="Z71">
        <v>1.5991413279999998</v>
      </c>
      <c r="AA71">
        <v>6.8904387526957365</v>
      </c>
      <c r="AB71">
        <v>3.2299529005251317</v>
      </c>
      <c r="AC71">
        <v>2.3730446419035647</v>
      </c>
      <c r="AD71">
        <v>0</v>
      </c>
      <c r="AE71">
        <v>4.041447543881528</v>
      </c>
      <c r="AF71">
        <v>0</v>
      </c>
      <c r="AG71">
        <v>0</v>
      </c>
      <c r="AH71">
        <v>14.86344768</v>
      </c>
      <c r="AI71">
        <v>0</v>
      </c>
      <c r="AJ71">
        <v>0</v>
      </c>
      <c r="AK71">
        <v>13.131823455397951</v>
      </c>
      <c r="AL71">
        <v>6.2682191000000014</v>
      </c>
      <c r="AM71">
        <v>3.8759432774193554</v>
      </c>
      <c r="AN71">
        <v>0</v>
      </c>
      <c r="AO71">
        <v>0</v>
      </c>
      <c r="AP71">
        <v>0</v>
      </c>
      <c r="AQ71">
        <v>0</v>
      </c>
      <c r="AR71">
        <v>8.6632383999999991</v>
      </c>
      <c r="AS71">
        <v>7.5879611008028549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686.20671162877841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86.897935710077718</v>
      </c>
      <c r="L72">
        <v>22.209440591953886</v>
      </c>
      <c r="M72">
        <v>0</v>
      </c>
      <c r="N72">
        <v>28.962460228691683</v>
      </c>
      <c r="O72">
        <v>48.639658216415413</v>
      </c>
      <c r="P72">
        <v>66.661885808921923</v>
      </c>
      <c r="Q72">
        <v>1.9317973865030678</v>
      </c>
      <c r="R72">
        <v>5.7892040941370775</v>
      </c>
      <c r="S72">
        <v>3.5202927865068792</v>
      </c>
      <c r="T72">
        <v>0</v>
      </c>
      <c r="U72">
        <v>304.93046652528182</v>
      </c>
      <c r="V72">
        <v>2.7802685815923209</v>
      </c>
      <c r="W72">
        <v>11.377031701852266</v>
      </c>
      <c r="X72">
        <v>36.179069272484725</v>
      </c>
      <c r="Y72">
        <v>0</v>
      </c>
      <c r="Z72">
        <v>3.1982829099999996</v>
      </c>
      <c r="AA72">
        <v>6.8904387526957365</v>
      </c>
      <c r="AB72">
        <v>6.4599055470367599</v>
      </c>
      <c r="AC72">
        <v>4.7460890298413689</v>
      </c>
      <c r="AD72">
        <v>0</v>
      </c>
      <c r="AE72">
        <v>8.0828948337490267</v>
      </c>
      <c r="AF72">
        <v>0</v>
      </c>
      <c r="AG72">
        <v>0</v>
      </c>
      <c r="AH72">
        <v>14.86344768</v>
      </c>
      <c r="AI72">
        <v>0</v>
      </c>
      <c r="AJ72">
        <v>0</v>
      </c>
      <c r="AK72">
        <v>13.131823455397951</v>
      </c>
      <c r="AL72">
        <v>6.2682191000000014</v>
      </c>
      <c r="AM72">
        <v>3.8759432774193554</v>
      </c>
      <c r="AN72">
        <v>0</v>
      </c>
      <c r="AO72">
        <v>0</v>
      </c>
      <c r="AP72">
        <v>0</v>
      </c>
      <c r="AQ72">
        <v>0</v>
      </c>
      <c r="AR72">
        <v>8.6632383999999991</v>
      </c>
      <c r="AS72">
        <v>7.5879611008028549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703.64775499136192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117.10083837679943</v>
      </c>
      <c r="L73">
        <v>22.209586974774041</v>
      </c>
      <c r="M73">
        <v>0</v>
      </c>
      <c r="N73">
        <v>28.962460228691683</v>
      </c>
      <c r="O73">
        <v>48.639658216415413</v>
      </c>
      <c r="P73">
        <v>66.661885808921923</v>
      </c>
      <c r="Q73">
        <v>1.9317973865030678</v>
      </c>
      <c r="R73">
        <v>5.7892040941370775</v>
      </c>
      <c r="S73">
        <v>3.5202927865068792</v>
      </c>
      <c r="T73">
        <v>0</v>
      </c>
      <c r="U73">
        <v>312.26055481275625</v>
      </c>
      <c r="V73">
        <v>2.7802685815923209</v>
      </c>
      <c r="W73">
        <v>11.377031701852266</v>
      </c>
      <c r="X73">
        <v>36.179069272484725</v>
      </c>
      <c r="Y73">
        <v>0</v>
      </c>
      <c r="Z73">
        <v>3.1982829099999996</v>
      </c>
      <c r="AA73">
        <v>10.335658129043601</v>
      </c>
      <c r="AB73">
        <v>6.4599055470367599</v>
      </c>
      <c r="AC73">
        <v>4.7460890298413689</v>
      </c>
      <c r="AD73">
        <v>2.2402670904617712</v>
      </c>
      <c r="AE73">
        <v>8.0828948337490267</v>
      </c>
      <c r="AF73">
        <v>0</v>
      </c>
      <c r="AG73">
        <v>0</v>
      </c>
      <c r="AH73">
        <v>21.737792333600847</v>
      </c>
      <c r="AI73">
        <v>0</v>
      </c>
      <c r="AJ73">
        <v>0</v>
      </c>
      <c r="AK73">
        <v>13.131823455397951</v>
      </c>
      <c r="AL73">
        <v>3.1341095500000007</v>
      </c>
      <c r="AM73">
        <v>3.8759432774193554</v>
      </c>
      <c r="AN73">
        <v>0</v>
      </c>
      <c r="AO73">
        <v>0</v>
      </c>
      <c r="AP73">
        <v>0</v>
      </c>
      <c r="AQ73">
        <v>0</v>
      </c>
      <c r="AR73">
        <v>8.6632383999999991</v>
      </c>
      <c r="AS73">
        <v>7.5879611008028549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750.60661389878851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86.890454521677285</v>
      </c>
      <c r="L74">
        <v>22.209361798254285</v>
      </c>
      <c r="M74">
        <v>0</v>
      </c>
      <c r="N74">
        <v>28.962460228691683</v>
      </c>
      <c r="O74">
        <v>48.639658216415413</v>
      </c>
      <c r="P74">
        <v>66.661885808921923</v>
      </c>
      <c r="Q74">
        <v>1.9317973865030678</v>
      </c>
      <c r="R74">
        <v>5.7892040941370775</v>
      </c>
      <c r="S74">
        <v>3.5202927865068792</v>
      </c>
      <c r="T74">
        <v>0</v>
      </c>
      <c r="U74">
        <v>318.61021126272442</v>
      </c>
      <c r="V74">
        <v>2.7802685815923209</v>
      </c>
      <c r="W74">
        <v>11.377031701852266</v>
      </c>
      <c r="X74">
        <v>36.179069272484725</v>
      </c>
      <c r="Y74">
        <v>0</v>
      </c>
      <c r="Z74">
        <v>4.7974242379999996</v>
      </c>
      <c r="AA74">
        <v>10.335658129043601</v>
      </c>
      <c r="AB74">
        <v>9.6898584475618925</v>
      </c>
      <c r="AC74">
        <v>7.1263150615674569</v>
      </c>
      <c r="AD74">
        <v>4.4701684753974256</v>
      </c>
      <c r="AE74">
        <v>12.124342377630553</v>
      </c>
      <c r="AF74">
        <v>0</v>
      </c>
      <c r="AG74">
        <v>0</v>
      </c>
      <c r="AH74">
        <v>27.868964399999999</v>
      </c>
      <c r="AI74">
        <v>0</v>
      </c>
      <c r="AJ74">
        <v>0</v>
      </c>
      <c r="AK74">
        <v>13.131823455397951</v>
      </c>
      <c r="AL74">
        <v>3.1341095500000007</v>
      </c>
      <c r="AM74">
        <v>3.8759432774193554</v>
      </c>
      <c r="AN74">
        <v>0</v>
      </c>
      <c r="AO74">
        <v>0</v>
      </c>
      <c r="AP74">
        <v>0</v>
      </c>
      <c r="AQ74">
        <v>0</v>
      </c>
      <c r="AR74">
        <v>8.6632383999999991</v>
      </c>
      <c r="AS74">
        <v>7.5879611008028549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746.35750257258212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86.890454521677285</v>
      </c>
      <c r="L75">
        <v>22.209361798254285</v>
      </c>
      <c r="M75">
        <v>0</v>
      </c>
      <c r="N75">
        <v>28.962460228691683</v>
      </c>
      <c r="O75">
        <v>48.639658216415413</v>
      </c>
      <c r="P75">
        <v>66.661885808921923</v>
      </c>
      <c r="Q75">
        <v>1.9317973865030678</v>
      </c>
      <c r="R75">
        <v>10.396860693698093</v>
      </c>
      <c r="S75">
        <v>3.5202927865068792</v>
      </c>
      <c r="T75">
        <v>0</v>
      </c>
      <c r="U75">
        <v>319.54192441605659</v>
      </c>
      <c r="V75">
        <v>5.0912248050974513</v>
      </c>
      <c r="W75">
        <v>11.377031701852266</v>
      </c>
      <c r="X75">
        <v>36.179069272484725</v>
      </c>
      <c r="Y75">
        <v>0</v>
      </c>
      <c r="Z75">
        <v>4.7974242379999996</v>
      </c>
      <c r="AA75">
        <v>10.335658129043601</v>
      </c>
      <c r="AB75">
        <v>9.6898584475618925</v>
      </c>
      <c r="AC75">
        <v>7.1263150615674569</v>
      </c>
      <c r="AD75">
        <v>6.720801017411052</v>
      </c>
      <c r="AE75">
        <v>12.124342377630553</v>
      </c>
      <c r="AF75">
        <v>0</v>
      </c>
      <c r="AG75">
        <v>0</v>
      </c>
      <c r="AH75">
        <v>27.868964399999999</v>
      </c>
      <c r="AI75">
        <v>0</v>
      </c>
      <c r="AJ75">
        <v>0</v>
      </c>
      <c r="AK75">
        <v>13.131823455397951</v>
      </c>
      <c r="AL75">
        <v>3.1341095500000007</v>
      </c>
      <c r="AM75">
        <v>3.8759432774193554</v>
      </c>
      <c r="AN75">
        <v>0</v>
      </c>
      <c r="AO75">
        <v>0</v>
      </c>
      <c r="AP75">
        <v>0</v>
      </c>
      <c r="AQ75">
        <v>0</v>
      </c>
      <c r="AR75">
        <v>8.6632383999999991</v>
      </c>
      <c r="AS75">
        <v>7.5879611008028549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756.45846109099421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86.890454521677285</v>
      </c>
      <c r="L76">
        <v>22.209409743770305</v>
      </c>
      <c r="M76">
        <v>0</v>
      </c>
      <c r="N76">
        <v>28.962460228691683</v>
      </c>
      <c r="O76">
        <v>48.639658216415413</v>
      </c>
      <c r="P76">
        <v>66.661885808921923</v>
      </c>
      <c r="Q76">
        <v>1.9317973865030678</v>
      </c>
      <c r="R76">
        <v>10.396860693698093</v>
      </c>
      <c r="S76">
        <v>3.5202927865068792</v>
      </c>
      <c r="T76">
        <v>0</v>
      </c>
      <c r="U76">
        <v>319.54192441605659</v>
      </c>
      <c r="V76">
        <v>5.0912248050974513</v>
      </c>
      <c r="W76">
        <v>11.377031701852266</v>
      </c>
      <c r="X76">
        <v>36.179069272484725</v>
      </c>
      <c r="Y76">
        <v>0</v>
      </c>
      <c r="Z76">
        <v>4.7974242379999996</v>
      </c>
      <c r="AA76">
        <v>10.335658129043601</v>
      </c>
      <c r="AB76">
        <v>9.6898584475618925</v>
      </c>
      <c r="AC76">
        <v>7.1263150615674569</v>
      </c>
      <c r="AD76">
        <v>6.720801017411052</v>
      </c>
      <c r="AE76">
        <v>12.124342377630553</v>
      </c>
      <c r="AF76">
        <v>0</v>
      </c>
      <c r="AG76">
        <v>0</v>
      </c>
      <c r="AH76">
        <v>27.868964399999999</v>
      </c>
      <c r="AI76">
        <v>0</v>
      </c>
      <c r="AJ76">
        <v>0</v>
      </c>
      <c r="AK76">
        <v>13.131823455397951</v>
      </c>
      <c r="AL76">
        <v>6.2682191000000014</v>
      </c>
      <c r="AM76">
        <v>3.8759432774193554</v>
      </c>
      <c r="AN76">
        <v>0</v>
      </c>
      <c r="AO76">
        <v>0</v>
      </c>
      <c r="AP76">
        <v>0</v>
      </c>
      <c r="AQ76">
        <v>0</v>
      </c>
      <c r="AR76">
        <v>8.6632383999999991</v>
      </c>
      <c r="AS76">
        <v>7.5879611008028549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759.59261858651018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85.929524913119394</v>
      </c>
      <c r="L77">
        <v>60.929843400472066</v>
      </c>
      <c r="M77">
        <v>0</v>
      </c>
      <c r="N77">
        <v>28.962460228691683</v>
      </c>
      <c r="O77">
        <v>48.639658216415413</v>
      </c>
      <c r="P77">
        <v>66.661885808921923</v>
      </c>
      <c r="Q77">
        <v>2.6734529800380229</v>
      </c>
      <c r="R77">
        <v>10.396860693698093</v>
      </c>
      <c r="S77">
        <v>6.4699090949764511</v>
      </c>
      <c r="T77">
        <v>0</v>
      </c>
      <c r="U77">
        <v>319.54192441605659</v>
      </c>
      <c r="V77">
        <v>5.0912248050974513</v>
      </c>
      <c r="W77">
        <v>11.377031701852266</v>
      </c>
      <c r="X77">
        <v>36.179069272484725</v>
      </c>
      <c r="Y77">
        <v>0</v>
      </c>
      <c r="Z77">
        <v>4.7974242379999996</v>
      </c>
      <c r="AA77">
        <v>10.335658129043601</v>
      </c>
      <c r="AB77">
        <v>9.6898584475618925</v>
      </c>
      <c r="AC77">
        <v>7.1263150615674569</v>
      </c>
      <c r="AD77">
        <v>6.720801017411052</v>
      </c>
      <c r="AE77">
        <v>12.124342377630553</v>
      </c>
      <c r="AF77">
        <v>0</v>
      </c>
      <c r="AG77">
        <v>0</v>
      </c>
      <c r="AH77">
        <v>27.868964399999999</v>
      </c>
      <c r="AI77">
        <v>0</v>
      </c>
      <c r="AJ77">
        <v>0</v>
      </c>
      <c r="AK77">
        <v>13.131823455397951</v>
      </c>
      <c r="AL77">
        <v>19.462820201376939</v>
      </c>
      <c r="AM77">
        <v>3.8759432774193554</v>
      </c>
      <c r="AN77">
        <v>0</v>
      </c>
      <c r="AO77">
        <v>0</v>
      </c>
      <c r="AP77">
        <v>0.31409625965269272</v>
      </c>
      <c r="AQ77">
        <v>0</v>
      </c>
      <c r="AR77">
        <v>8.6632383999999991</v>
      </c>
      <c r="AS77">
        <v>7.5879611008028549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814.55209189768834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85.929524913119394</v>
      </c>
      <c r="L78">
        <v>62.931355733431722</v>
      </c>
      <c r="M78">
        <v>0</v>
      </c>
      <c r="N78">
        <v>28.962460228691683</v>
      </c>
      <c r="O78">
        <v>48.639658216415413</v>
      </c>
      <c r="P78">
        <v>66.661885808921923</v>
      </c>
      <c r="Q78">
        <v>2.6734529800380229</v>
      </c>
      <c r="R78">
        <v>10.396860693698093</v>
      </c>
      <c r="S78">
        <v>6.4699090949764511</v>
      </c>
      <c r="T78">
        <v>0</v>
      </c>
      <c r="U78">
        <v>319.54192441605659</v>
      </c>
      <c r="V78">
        <v>5.0912248050974513</v>
      </c>
      <c r="W78">
        <v>11.377031701852266</v>
      </c>
      <c r="X78">
        <v>36.179069272484725</v>
      </c>
      <c r="Y78">
        <v>0</v>
      </c>
      <c r="Z78">
        <v>4.7974242379999996</v>
      </c>
      <c r="AA78">
        <v>10.335658129043601</v>
      </c>
      <c r="AB78">
        <v>9.6898584475618925</v>
      </c>
      <c r="AC78">
        <v>7.1263150615674569</v>
      </c>
      <c r="AD78">
        <v>6.720801017411052</v>
      </c>
      <c r="AE78">
        <v>12.124342377630553</v>
      </c>
      <c r="AF78">
        <v>0</v>
      </c>
      <c r="AG78">
        <v>0</v>
      </c>
      <c r="AH78">
        <v>27.868964399999999</v>
      </c>
      <c r="AI78">
        <v>0</v>
      </c>
      <c r="AJ78">
        <v>0</v>
      </c>
      <c r="AK78">
        <v>13.131823455397951</v>
      </c>
      <c r="AL78">
        <v>19.462820201376939</v>
      </c>
      <c r="AM78">
        <v>3.8759432774193554</v>
      </c>
      <c r="AN78">
        <v>0</v>
      </c>
      <c r="AO78">
        <v>0</v>
      </c>
      <c r="AP78">
        <v>0.31409625965269272</v>
      </c>
      <c r="AQ78">
        <v>0</v>
      </c>
      <c r="AR78">
        <v>8.6632383999999991</v>
      </c>
      <c r="AS78">
        <v>7.5879611008028549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816.55360423064803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85.930464550873296</v>
      </c>
      <c r="L79">
        <v>62.931355733431722</v>
      </c>
      <c r="M79">
        <v>0</v>
      </c>
      <c r="N79">
        <v>28.962460228691683</v>
      </c>
      <c r="O79">
        <v>48.639658216415413</v>
      </c>
      <c r="P79">
        <v>66.661885808921923</v>
      </c>
      <c r="Q79">
        <v>2.6734529800380229</v>
      </c>
      <c r="R79">
        <v>10.396860693698093</v>
      </c>
      <c r="S79">
        <v>6.4699090949764511</v>
      </c>
      <c r="T79">
        <v>0</v>
      </c>
      <c r="U79">
        <v>319.54192441605659</v>
      </c>
      <c r="V79">
        <v>5.0912248050974513</v>
      </c>
      <c r="W79">
        <v>11.377031701852266</v>
      </c>
      <c r="X79">
        <v>36.179069272484725</v>
      </c>
      <c r="Y79">
        <v>0</v>
      </c>
      <c r="Z79">
        <v>4.7974242379999996</v>
      </c>
      <c r="AA79">
        <v>10.335658129043601</v>
      </c>
      <c r="AB79">
        <v>9.6898584475618925</v>
      </c>
      <c r="AC79">
        <v>7.1263150615674569</v>
      </c>
      <c r="AD79">
        <v>6.720801017411052</v>
      </c>
      <c r="AE79">
        <v>12.124342377630553</v>
      </c>
      <c r="AF79">
        <v>0</v>
      </c>
      <c r="AG79">
        <v>0</v>
      </c>
      <c r="AH79">
        <v>27.868964399999999</v>
      </c>
      <c r="AI79">
        <v>0</v>
      </c>
      <c r="AJ79">
        <v>0</v>
      </c>
      <c r="AK79">
        <v>13.131823455397951</v>
      </c>
      <c r="AL79">
        <v>19.462820201376939</v>
      </c>
      <c r="AM79">
        <v>3.8759432774193554</v>
      </c>
      <c r="AN79">
        <v>0</v>
      </c>
      <c r="AO79">
        <v>0</v>
      </c>
      <c r="AP79">
        <v>0.31409625965269272</v>
      </c>
      <c r="AQ79">
        <v>0</v>
      </c>
      <c r="AR79">
        <v>8.6632383999999991</v>
      </c>
      <c r="AS79">
        <v>7.5879611008028549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816.55454386840188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85.929459879014161</v>
      </c>
      <c r="L80">
        <v>62.931355733431722</v>
      </c>
      <c r="M80">
        <v>0</v>
      </c>
      <c r="N80">
        <v>28.962460228691683</v>
      </c>
      <c r="O80">
        <v>48.639658216415413</v>
      </c>
      <c r="P80">
        <v>66.661885808921923</v>
      </c>
      <c r="Q80">
        <v>2.6734529800380229</v>
      </c>
      <c r="R80">
        <v>10.396860693698093</v>
      </c>
      <c r="S80">
        <v>6.4699090949764511</v>
      </c>
      <c r="T80">
        <v>0</v>
      </c>
      <c r="U80">
        <v>319.54192441605659</v>
      </c>
      <c r="V80">
        <v>5.0912248050974513</v>
      </c>
      <c r="W80">
        <v>11.377031701852266</v>
      </c>
      <c r="X80">
        <v>36.179069272484725</v>
      </c>
      <c r="Y80">
        <v>0</v>
      </c>
      <c r="Z80">
        <v>1.5991413279999998</v>
      </c>
      <c r="AA80">
        <v>10.335658129043601</v>
      </c>
      <c r="AB80">
        <v>9.6898584475618925</v>
      </c>
      <c r="AC80">
        <v>4.7460890298413689</v>
      </c>
      <c r="AD80">
        <v>4.4701684753974256</v>
      </c>
      <c r="AE80">
        <v>8.0828948337490267</v>
      </c>
      <c r="AF80">
        <v>0</v>
      </c>
      <c r="AG80">
        <v>0</v>
      </c>
      <c r="AH80">
        <v>27.868964399999999</v>
      </c>
      <c r="AI80">
        <v>0</v>
      </c>
      <c r="AJ80">
        <v>0</v>
      </c>
      <c r="AK80">
        <v>13.131823455397951</v>
      </c>
      <c r="AL80">
        <v>19.462820201376939</v>
      </c>
      <c r="AM80">
        <v>3.8759432774193554</v>
      </c>
      <c r="AN80">
        <v>0</v>
      </c>
      <c r="AO80">
        <v>0</v>
      </c>
      <c r="AP80">
        <v>0.31409625965269272</v>
      </c>
      <c r="AQ80">
        <v>0</v>
      </c>
      <c r="AR80">
        <v>8.6632383999999991</v>
      </c>
      <c r="AS80">
        <v>7.5879611008028549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804.68295016892148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85.929459879014161</v>
      </c>
      <c r="L81">
        <v>62.931355733431722</v>
      </c>
      <c r="M81">
        <v>0</v>
      </c>
      <c r="N81">
        <v>28.962460228691683</v>
      </c>
      <c r="O81">
        <v>48.639658216415413</v>
      </c>
      <c r="P81">
        <v>66.661885808921923</v>
      </c>
      <c r="Q81">
        <v>2.6734529800380229</v>
      </c>
      <c r="R81">
        <v>10.396860693698093</v>
      </c>
      <c r="S81">
        <v>6.4699090949764511</v>
      </c>
      <c r="T81">
        <v>0</v>
      </c>
      <c r="U81">
        <v>319.54192441605659</v>
      </c>
      <c r="V81">
        <v>5.0912248050974513</v>
      </c>
      <c r="W81">
        <v>11.377031701852266</v>
      </c>
      <c r="X81">
        <v>36.179069272484725</v>
      </c>
      <c r="Y81">
        <v>0</v>
      </c>
      <c r="Z81">
        <v>1.5991413279999998</v>
      </c>
      <c r="AA81">
        <v>10.335658129043601</v>
      </c>
      <c r="AB81">
        <v>9.6898584475618925</v>
      </c>
      <c r="AC81">
        <v>2.3730446419035647</v>
      </c>
      <c r="AD81">
        <v>2.2026915984102953</v>
      </c>
      <c r="AE81">
        <v>8.0828948337490267</v>
      </c>
      <c r="AF81">
        <v>0</v>
      </c>
      <c r="AG81">
        <v>0</v>
      </c>
      <c r="AH81">
        <v>22.945447406800422</v>
      </c>
      <c r="AI81">
        <v>0</v>
      </c>
      <c r="AJ81">
        <v>0</v>
      </c>
      <c r="AK81">
        <v>13.131823455397951</v>
      </c>
      <c r="AL81">
        <v>6.4106787519793462</v>
      </c>
      <c r="AM81">
        <v>3.8759432774193554</v>
      </c>
      <c r="AN81">
        <v>0</v>
      </c>
      <c r="AO81">
        <v>0</v>
      </c>
      <c r="AP81">
        <v>0.31409625965269272</v>
      </c>
      <c r="AQ81">
        <v>0</v>
      </c>
      <c r="AR81">
        <v>8.6632383999999991</v>
      </c>
      <c r="AS81">
        <v>7.5879611008028549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782.06677046139941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85.929434055164904</v>
      </c>
      <c r="L82">
        <v>23.169951370491365</v>
      </c>
      <c r="M82">
        <v>0</v>
      </c>
      <c r="N82">
        <v>28.962460228691683</v>
      </c>
      <c r="O82">
        <v>48.639658216415413</v>
      </c>
      <c r="P82">
        <v>66.661885808921923</v>
      </c>
      <c r="Q82">
        <v>2.6734529800380229</v>
      </c>
      <c r="R82">
        <v>10.396860693698093</v>
      </c>
      <c r="S82">
        <v>6.4699090949764511</v>
      </c>
      <c r="T82">
        <v>0</v>
      </c>
      <c r="U82">
        <v>319.54192441605659</v>
      </c>
      <c r="V82">
        <v>5.0912248050974513</v>
      </c>
      <c r="W82">
        <v>11.377031701852266</v>
      </c>
      <c r="X82">
        <v>36.179069272484725</v>
      </c>
      <c r="Y82">
        <v>0</v>
      </c>
      <c r="Z82">
        <v>1.5991413279999998</v>
      </c>
      <c r="AA82">
        <v>10.335658129043601</v>
      </c>
      <c r="AB82">
        <v>3.2299529005251317</v>
      </c>
      <c r="AC82">
        <v>0</v>
      </c>
      <c r="AD82">
        <v>2.2350842376987128</v>
      </c>
      <c r="AE82">
        <v>8.0828948337490267</v>
      </c>
      <c r="AF82">
        <v>0</v>
      </c>
      <c r="AG82">
        <v>0</v>
      </c>
      <c r="AH82">
        <v>16.2568959</v>
      </c>
      <c r="AI82">
        <v>0</v>
      </c>
      <c r="AJ82">
        <v>0</v>
      </c>
      <c r="AK82">
        <v>13.131823455397951</v>
      </c>
      <c r="AL82">
        <v>6.4106787519793462</v>
      </c>
      <c r="AM82">
        <v>3.8759432774193554</v>
      </c>
      <c r="AN82">
        <v>0</v>
      </c>
      <c r="AO82">
        <v>0</v>
      </c>
      <c r="AP82">
        <v>0.31409625965269272</v>
      </c>
      <c r="AQ82">
        <v>0</v>
      </c>
      <c r="AR82">
        <v>8.6632383999999991</v>
      </c>
      <c r="AS82">
        <v>7.5879611008028549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726.81623121815767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85.929322336426495</v>
      </c>
      <c r="L83">
        <v>23.170085910028043</v>
      </c>
      <c r="M83">
        <v>0</v>
      </c>
      <c r="N83">
        <v>28.962460228691683</v>
      </c>
      <c r="O83">
        <v>48.639658216415413</v>
      </c>
      <c r="P83">
        <v>66.661885808921923</v>
      </c>
      <c r="Q83">
        <v>1.9317973865030678</v>
      </c>
      <c r="R83">
        <v>10.396860693698093</v>
      </c>
      <c r="S83">
        <v>6.4699090949764511</v>
      </c>
      <c r="T83">
        <v>0</v>
      </c>
      <c r="U83">
        <v>319.54192441605659</v>
      </c>
      <c r="V83">
        <v>5.0912248050974513</v>
      </c>
      <c r="W83">
        <v>11.377031701852266</v>
      </c>
      <c r="X83">
        <v>36.179069272484725</v>
      </c>
      <c r="Y83">
        <v>0</v>
      </c>
      <c r="Z83">
        <v>1.5991413279999998</v>
      </c>
      <c r="AA83">
        <v>10.335658129043601</v>
      </c>
      <c r="AB83">
        <v>3.2299529005251317</v>
      </c>
      <c r="AC83">
        <v>0</v>
      </c>
      <c r="AD83">
        <v>2.2350842376987128</v>
      </c>
      <c r="AE83">
        <v>4.041447543881528</v>
      </c>
      <c r="AF83">
        <v>0</v>
      </c>
      <c r="AG83">
        <v>0</v>
      </c>
      <c r="AH83">
        <v>11.333378906800421</v>
      </c>
      <c r="AI83">
        <v>0</v>
      </c>
      <c r="AJ83">
        <v>0</v>
      </c>
      <c r="AK83">
        <v>13.131823455397951</v>
      </c>
      <c r="AL83">
        <v>6.4106787519793462</v>
      </c>
      <c r="AM83">
        <v>3.8759432774193554</v>
      </c>
      <c r="AN83">
        <v>0</v>
      </c>
      <c r="AO83">
        <v>0</v>
      </c>
      <c r="AP83">
        <v>0.21986733096536873</v>
      </c>
      <c r="AQ83">
        <v>0</v>
      </c>
      <c r="AR83">
        <v>8.6632383999999991</v>
      </c>
      <c r="AS83">
        <v>7.5879611008028549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717.01540523366657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85.929322336426495</v>
      </c>
      <c r="L84">
        <v>23.170085910028043</v>
      </c>
      <c r="M84">
        <v>0</v>
      </c>
      <c r="N84">
        <v>28.962460228691683</v>
      </c>
      <c r="O84">
        <v>48.639658216415413</v>
      </c>
      <c r="P84">
        <v>66.661885808921923</v>
      </c>
      <c r="Q84">
        <v>1.9317973865030678</v>
      </c>
      <c r="R84">
        <v>10.396860693698093</v>
      </c>
      <c r="S84">
        <v>3.5202927865068792</v>
      </c>
      <c r="T84">
        <v>0</v>
      </c>
      <c r="U84">
        <v>319.54192441605659</v>
      </c>
      <c r="V84">
        <v>5.0912248050974513</v>
      </c>
      <c r="W84">
        <v>11.377031701852266</v>
      </c>
      <c r="X84">
        <v>36.179069272484725</v>
      </c>
      <c r="Y84">
        <v>0</v>
      </c>
      <c r="Z84">
        <v>1.5991413279999998</v>
      </c>
      <c r="AA84">
        <v>6.8904387526957365</v>
      </c>
      <c r="AB84">
        <v>3.2299529005251317</v>
      </c>
      <c r="AC84">
        <v>0</v>
      </c>
      <c r="AD84">
        <v>2.2350842376987128</v>
      </c>
      <c r="AE84">
        <v>4.041447543881528</v>
      </c>
      <c r="AF84">
        <v>0</v>
      </c>
      <c r="AG84">
        <v>0</v>
      </c>
      <c r="AH84">
        <v>11.333378906800421</v>
      </c>
      <c r="AI84">
        <v>0</v>
      </c>
      <c r="AJ84">
        <v>0</v>
      </c>
      <c r="AK84">
        <v>13.131823455397951</v>
      </c>
      <c r="AL84">
        <v>6.4106787519793462</v>
      </c>
      <c r="AM84">
        <v>3.8759432774193554</v>
      </c>
      <c r="AN84">
        <v>0</v>
      </c>
      <c r="AO84">
        <v>0</v>
      </c>
      <c r="AP84">
        <v>0.21986733096536873</v>
      </c>
      <c r="AQ84">
        <v>0</v>
      </c>
      <c r="AR84">
        <v>8.6632383999999991</v>
      </c>
      <c r="AS84">
        <v>7.5879611008028549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710.62056954884918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85.929322336426495</v>
      </c>
      <c r="L85">
        <v>23.170085910028043</v>
      </c>
      <c r="M85">
        <v>0</v>
      </c>
      <c r="N85">
        <v>28.962460228691683</v>
      </c>
      <c r="O85">
        <v>48.639658216415413</v>
      </c>
      <c r="P85">
        <v>66.661885808921923</v>
      </c>
      <c r="Q85">
        <v>1.9317973865030678</v>
      </c>
      <c r="R85">
        <v>10.396860693698093</v>
      </c>
      <c r="S85">
        <v>3.5202927865068792</v>
      </c>
      <c r="T85">
        <v>0</v>
      </c>
      <c r="U85">
        <v>319.54192441605659</v>
      </c>
      <c r="V85">
        <v>5.0912248050974513</v>
      </c>
      <c r="W85">
        <v>11.377031701852266</v>
      </c>
      <c r="X85">
        <v>36.179069272484725</v>
      </c>
      <c r="Y85">
        <v>0</v>
      </c>
      <c r="Z85">
        <v>1.5991413279999998</v>
      </c>
      <c r="AA85">
        <v>6.8904387526957365</v>
      </c>
      <c r="AB85">
        <v>3.2299529005251317</v>
      </c>
      <c r="AC85">
        <v>0</v>
      </c>
      <c r="AD85">
        <v>2.2350842376987128</v>
      </c>
      <c r="AE85">
        <v>0</v>
      </c>
      <c r="AF85">
        <v>0</v>
      </c>
      <c r="AG85">
        <v>0</v>
      </c>
      <c r="AH85">
        <v>4.6448274000000005</v>
      </c>
      <c r="AI85">
        <v>0</v>
      </c>
      <c r="AJ85">
        <v>0</v>
      </c>
      <c r="AK85">
        <v>13.131823455397951</v>
      </c>
      <c r="AL85">
        <v>6.4106787519793462</v>
      </c>
      <c r="AM85">
        <v>3.8759432774193554</v>
      </c>
      <c r="AN85">
        <v>0</v>
      </c>
      <c r="AO85">
        <v>0</v>
      </c>
      <c r="AP85">
        <v>0.21986733096536873</v>
      </c>
      <c r="AQ85">
        <v>0</v>
      </c>
      <c r="AR85">
        <v>8.6632383999999991</v>
      </c>
      <c r="AS85">
        <v>7.5879611008028549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699.89057049816722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85.929322336426495</v>
      </c>
      <c r="L86">
        <v>23.720141264365409</v>
      </c>
      <c r="M86">
        <v>0</v>
      </c>
      <c r="N86">
        <v>28.962460228691683</v>
      </c>
      <c r="O86">
        <v>48.639658216415413</v>
      </c>
      <c r="P86">
        <v>66.661885808921923</v>
      </c>
      <c r="Q86">
        <v>1.9317973865030678</v>
      </c>
      <c r="R86">
        <v>10.396860693698093</v>
      </c>
      <c r="S86">
        <v>3.5202927865068792</v>
      </c>
      <c r="T86">
        <v>0</v>
      </c>
      <c r="U86">
        <v>319.54192441605659</v>
      </c>
      <c r="V86">
        <v>5.0912248050974513</v>
      </c>
      <c r="W86">
        <v>11.377031701852266</v>
      </c>
      <c r="X86">
        <v>36.179069272484725</v>
      </c>
      <c r="Y86">
        <v>0</v>
      </c>
      <c r="Z86">
        <v>3.1982829099999996</v>
      </c>
      <c r="AA86">
        <v>6.8904387526957365</v>
      </c>
      <c r="AB86">
        <v>3.2299529005251317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13.131823455397951</v>
      </c>
      <c r="AL86">
        <v>6.4106787519793462</v>
      </c>
      <c r="AM86">
        <v>3.8759432774193554</v>
      </c>
      <c r="AN86">
        <v>0</v>
      </c>
      <c r="AO86">
        <v>0</v>
      </c>
      <c r="AP86">
        <v>0.21986733096536873</v>
      </c>
      <c r="AQ86">
        <v>0</v>
      </c>
      <c r="AR86">
        <v>8.6632383999999991</v>
      </c>
      <c r="AS86">
        <v>7.5879611008028549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695.1598557968058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85.929322336426495</v>
      </c>
      <c r="L87">
        <v>23.170097278221942</v>
      </c>
      <c r="M87">
        <v>0</v>
      </c>
      <c r="N87">
        <v>28.962460228691683</v>
      </c>
      <c r="O87">
        <v>48.639658216415413</v>
      </c>
      <c r="P87">
        <v>66.661885808921923</v>
      </c>
      <c r="Q87">
        <v>1.9317973865030678</v>
      </c>
      <c r="R87">
        <v>10.396860693698093</v>
      </c>
      <c r="S87">
        <v>3.5202927865068792</v>
      </c>
      <c r="T87">
        <v>0</v>
      </c>
      <c r="U87">
        <v>319.54192441605659</v>
      </c>
      <c r="V87">
        <v>5.0912248050974513</v>
      </c>
      <c r="W87">
        <v>11.377031701852266</v>
      </c>
      <c r="X87">
        <v>36.179069272484725</v>
      </c>
      <c r="Y87">
        <v>0</v>
      </c>
      <c r="Z87">
        <v>3.1982829099999996</v>
      </c>
      <c r="AA87">
        <v>3.4452193763478682</v>
      </c>
      <c r="AB87">
        <v>3.2299529005251317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13.131823455397951</v>
      </c>
      <c r="AL87">
        <v>6.4106787519793462</v>
      </c>
      <c r="AM87">
        <v>3.8759432774193554</v>
      </c>
      <c r="AN87">
        <v>0</v>
      </c>
      <c r="AO87">
        <v>0</v>
      </c>
      <c r="AP87">
        <v>0.21986733096536873</v>
      </c>
      <c r="AQ87">
        <v>0</v>
      </c>
      <c r="AR87">
        <v>8.6632383999999991</v>
      </c>
      <c r="AS87">
        <v>7.5879611008028549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691.16459243431439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85.929322336426495</v>
      </c>
      <c r="L88">
        <v>23.170097278221942</v>
      </c>
      <c r="M88">
        <v>0</v>
      </c>
      <c r="N88">
        <v>28.962460228691683</v>
      </c>
      <c r="O88">
        <v>48.639658216415413</v>
      </c>
      <c r="P88">
        <v>66.661885808921923</v>
      </c>
      <c r="Q88">
        <v>1.9317973865030678</v>
      </c>
      <c r="R88">
        <v>10.396860693698093</v>
      </c>
      <c r="S88">
        <v>3.5202927865068792</v>
      </c>
      <c r="T88">
        <v>0</v>
      </c>
      <c r="U88">
        <v>319.54192441605659</v>
      </c>
      <c r="V88">
        <v>5.0912248050974513</v>
      </c>
      <c r="W88">
        <v>11.377031701852266</v>
      </c>
      <c r="X88">
        <v>36.179069272484725</v>
      </c>
      <c r="Y88">
        <v>0</v>
      </c>
      <c r="Z88">
        <v>3.1982829099999996</v>
      </c>
      <c r="AA88">
        <v>3.4452193763478682</v>
      </c>
      <c r="AB88">
        <v>3.2299529005251317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13.131823455397951</v>
      </c>
      <c r="AL88">
        <v>6.4106787519793462</v>
      </c>
      <c r="AM88">
        <v>3.8759432774193554</v>
      </c>
      <c r="AN88">
        <v>0</v>
      </c>
      <c r="AO88">
        <v>0</v>
      </c>
      <c r="AP88">
        <v>0.21986733096536873</v>
      </c>
      <c r="AQ88">
        <v>0</v>
      </c>
      <c r="AR88">
        <v>8.6632383999999991</v>
      </c>
      <c r="AS88">
        <v>7.5879611008028549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691.16459243431439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85.929322336426495</v>
      </c>
      <c r="L89">
        <v>23.169901254602802</v>
      </c>
      <c r="M89">
        <v>0</v>
      </c>
      <c r="N89">
        <v>28.962460228691683</v>
      </c>
      <c r="O89">
        <v>48.639658216415413</v>
      </c>
      <c r="P89">
        <v>66.661885808921923</v>
      </c>
      <c r="Q89">
        <v>1.9317973865030678</v>
      </c>
      <c r="R89">
        <v>10.396860693698093</v>
      </c>
      <c r="S89">
        <v>3.5202927865068792</v>
      </c>
      <c r="T89">
        <v>0</v>
      </c>
      <c r="U89">
        <v>319.54192441605659</v>
      </c>
      <c r="V89">
        <v>5.0912248050974513</v>
      </c>
      <c r="W89">
        <v>11.377031701852266</v>
      </c>
      <c r="X89">
        <v>36.179069272484725</v>
      </c>
      <c r="Y89">
        <v>0</v>
      </c>
      <c r="Z89">
        <v>3.1982829099999996</v>
      </c>
      <c r="AA89">
        <v>3.4452193763478682</v>
      </c>
      <c r="AB89">
        <v>3.2299529005251317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13.131823455397951</v>
      </c>
      <c r="AL89">
        <v>6.4106787519793462</v>
      </c>
      <c r="AM89">
        <v>3.8759432774193554</v>
      </c>
      <c r="AN89">
        <v>0</v>
      </c>
      <c r="AO89">
        <v>0</v>
      </c>
      <c r="AP89">
        <v>0.21986733096536873</v>
      </c>
      <c r="AQ89">
        <v>0</v>
      </c>
      <c r="AR89">
        <v>8.6632383999999991</v>
      </c>
      <c r="AS89">
        <v>7.5879611008028549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691.16439641069519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85.929322336426495</v>
      </c>
      <c r="L90">
        <v>23.169855029898887</v>
      </c>
      <c r="M90">
        <v>0</v>
      </c>
      <c r="N90">
        <v>28.962460228691683</v>
      </c>
      <c r="O90">
        <v>48.639658216415413</v>
      </c>
      <c r="P90">
        <v>66.661885808921923</v>
      </c>
      <c r="Q90">
        <v>1.9317973865030678</v>
      </c>
      <c r="R90">
        <v>10.396860693698093</v>
      </c>
      <c r="S90">
        <v>3.5202927865068792</v>
      </c>
      <c r="T90">
        <v>0</v>
      </c>
      <c r="U90">
        <v>319.54192441605659</v>
      </c>
      <c r="V90">
        <v>5.0912248050974513</v>
      </c>
      <c r="W90">
        <v>11.377031701852266</v>
      </c>
      <c r="X90">
        <v>36.179069272484725</v>
      </c>
      <c r="Y90">
        <v>0</v>
      </c>
      <c r="Z90">
        <v>3.1982829099999996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13.131823455397951</v>
      </c>
      <c r="AL90">
        <v>6.4106787519793462</v>
      </c>
      <c r="AM90">
        <v>3.8759432774193554</v>
      </c>
      <c r="AN90">
        <v>0</v>
      </c>
      <c r="AO90">
        <v>0</v>
      </c>
      <c r="AP90">
        <v>0.21986733096536873</v>
      </c>
      <c r="AQ90">
        <v>0</v>
      </c>
      <c r="AR90">
        <v>8.6632383999999991</v>
      </c>
      <c r="AS90">
        <v>7.5879611008028549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684.48917790911833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85.929322336426495</v>
      </c>
      <c r="L91">
        <v>23.169875818353873</v>
      </c>
      <c r="M91">
        <v>0</v>
      </c>
      <c r="N91">
        <v>28.962460228691683</v>
      </c>
      <c r="O91">
        <v>48.639658216415413</v>
      </c>
      <c r="P91">
        <v>66.661885808921923</v>
      </c>
      <c r="Q91">
        <v>1.9317973865030678</v>
      </c>
      <c r="R91">
        <v>10.396860693698093</v>
      </c>
      <c r="S91">
        <v>3.5202927865068792</v>
      </c>
      <c r="T91">
        <v>0</v>
      </c>
      <c r="U91">
        <v>319.54192441605659</v>
      </c>
      <c r="V91">
        <v>5.0912248050974513</v>
      </c>
      <c r="W91">
        <v>11.377031701852266</v>
      </c>
      <c r="X91">
        <v>36.179069272484725</v>
      </c>
      <c r="Y91">
        <v>0</v>
      </c>
      <c r="Z91">
        <v>3.1982829099999996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13.131823455397951</v>
      </c>
      <c r="AL91">
        <v>6.4106787519793462</v>
      </c>
      <c r="AM91">
        <v>3.8759432774193554</v>
      </c>
      <c r="AN91">
        <v>0</v>
      </c>
      <c r="AO91">
        <v>0</v>
      </c>
      <c r="AP91">
        <v>0.21986733096536873</v>
      </c>
      <c r="AQ91">
        <v>0</v>
      </c>
      <c r="AR91">
        <v>8.6632383999999991</v>
      </c>
      <c r="AS91">
        <v>7.2580496491971465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684.15928724596745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85.929322336426495</v>
      </c>
      <c r="L92">
        <v>23.170016208833516</v>
      </c>
      <c r="M92">
        <v>0</v>
      </c>
      <c r="N92">
        <v>28.962460228691683</v>
      </c>
      <c r="O92">
        <v>48.639658216415413</v>
      </c>
      <c r="P92">
        <v>66.661885808921923</v>
      </c>
      <c r="Q92">
        <v>1.9317973865030678</v>
      </c>
      <c r="R92">
        <v>10.396860693698093</v>
      </c>
      <c r="S92">
        <v>3.5202927865068792</v>
      </c>
      <c r="T92">
        <v>0</v>
      </c>
      <c r="U92">
        <v>319.54192441605659</v>
      </c>
      <c r="V92">
        <v>5.0912248050974513</v>
      </c>
      <c r="W92">
        <v>11.377031701852266</v>
      </c>
      <c r="X92">
        <v>36.179069272484725</v>
      </c>
      <c r="Y92">
        <v>0</v>
      </c>
      <c r="Z92">
        <v>3.1982829099999996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5.1093101399999998</v>
      </c>
      <c r="AI92">
        <v>0</v>
      </c>
      <c r="AJ92">
        <v>0</v>
      </c>
      <c r="AK92">
        <v>13.131823455397951</v>
      </c>
      <c r="AL92">
        <v>6.4106787519793462</v>
      </c>
      <c r="AM92">
        <v>3.8759432774193554</v>
      </c>
      <c r="AN92">
        <v>0</v>
      </c>
      <c r="AO92">
        <v>0</v>
      </c>
      <c r="AP92">
        <v>0.21986733096536873</v>
      </c>
      <c r="AQ92">
        <v>0</v>
      </c>
      <c r="AR92">
        <v>8.6632383999999991</v>
      </c>
      <c r="AS92">
        <v>7.2580496491971465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689.26873777644721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85.930463546864473</v>
      </c>
      <c r="L93">
        <v>23.169771876961416</v>
      </c>
      <c r="M93">
        <v>0</v>
      </c>
      <c r="N93">
        <v>28.962460228691683</v>
      </c>
      <c r="O93">
        <v>48.639658216415413</v>
      </c>
      <c r="P93">
        <v>66.661885808921923</v>
      </c>
      <c r="Q93">
        <v>1.9317973865030678</v>
      </c>
      <c r="R93">
        <v>10.396860693698093</v>
      </c>
      <c r="S93">
        <v>3.5202927865068792</v>
      </c>
      <c r="T93">
        <v>0</v>
      </c>
      <c r="U93">
        <v>319.54192441605659</v>
      </c>
      <c r="V93">
        <v>5.0912248050974513</v>
      </c>
      <c r="W93">
        <v>11.377031701852266</v>
      </c>
      <c r="X93">
        <v>36.179069272484725</v>
      </c>
      <c r="Y93">
        <v>0</v>
      </c>
      <c r="Z93">
        <v>3.1982829099999996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5.1093101399999998</v>
      </c>
      <c r="AI93">
        <v>0</v>
      </c>
      <c r="AJ93">
        <v>0</v>
      </c>
      <c r="AK93">
        <v>13.131823455397951</v>
      </c>
      <c r="AL93">
        <v>6.4106787519793462</v>
      </c>
      <c r="AM93">
        <v>3.8759432774193554</v>
      </c>
      <c r="AN93">
        <v>0</v>
      </c>
      <c r="AO93">
        <v>0</v>
      </c>
      <c r="AP93">
        <v>0.21986733096536873</v>
      </c>
      <c r="AQ93">
        <v>0</v>
      </c>
      <c r="AR93">
        <v>8.6632383999999991</v>
      </c>
      <c r="AS93">
        <v>7.2580496491971465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689.26963465501308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85.931056747376488</v>
      </c>
      <c r="L94">
        <v>23.170213142184618</v>
      </c>
      <c r="M94">
        <v>0</v>
      </c>
      <c r="N94">
        <v>28.962460228691683</v>
      </c>
      <c r="O94">
        <v>48.639658216415413</v>
      </c>
      <c r="P94">
        <v>66.661885808921923</v>
      </c>
      <c r="Q94">
        <v>1.9317973865030678</v>
      </c>
      <c r="R94">
        <v>5.7892040941370775</v>
      </c>
      <c r="S94">
        <v>3.5202927865068792</v>
      </c>
      <c r="T94">
        <v>0</v>
      </c>
      <c r="U94">
        <v>319.54192441605659</v>
      </c>
      <c r="V94">
        <v>2.7802685815923209</v>
      </c>
      <c r="W94">
        <v>11.377031701852266</v>
      </c>
      <c r="X94">
        <v>36.179069272484725</v>
      </c>
      <c r="Y94">
        <v>0</v>
      </c>
      <c r="Z94">
        <v>1.607234276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5.1093101399999998</v>
      </c>
      <c r="AI94">
        <v>0</v>
      </c>
      <c r="AJ94">
        <v>0</v>
      </c>
      <c r="AK94">
        <v>13.131823455397951</v>
      </c>
      <c r="AL94">
        <v>6.4106787519793462</v>
      </c>
      <c r="AM94">
        <v>3.8759432774193554</v>
      </c>
      <c r="AN94">
        <v>0</v>
      </c>
      <c r="AO94">
        <v>0</v>
      </c>
      <c r="AP94">
        <v>0.21986733096536873</v>
      </c>
      <c r="AQ94">
        <v>0</v>
      </c>
      <c r="AR94">
        <v>8.6632383999999991</v>
      </c>
      <c r="AS94">
        <v>7.2580496491971465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680.76100766368211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85.931056747376488</v>
      </c>
      <c r="L95">
        <v>23.170192919969629</v>
      </c>
      <c r="M95">
        <v>0</v>
      </c>
      <c r="N95">
        <v>28.962460228691683</v>
      </c>
      <c r="O95">
        <v>48.639658216415413</v>
      </c>
      <c r="P95">
        <v>66.661885808921923</v>
      </c>
      <c r="Q95">
        <v>1.9317973865030678</v>
      </c>
      <c r="R95">
        <v>5.7892040941370775</v>
      </c>
      <c r="S95">
        <v>3.5202927865068792</v>
      </c>
      <c r="T95">
        <v>0</v>
      </c>
      <c r="U95">
        <v>319.54192441605659</v>
      </c>
      <c r="V95">
        <v>2.7802685815923209</v>
      </c>
      <c r="W95">
        <v>11.377031701852266</v>
      </c>
      <c r="X95">
        <v>36.179069272484725</v>
      </c>
      <c r="Y95">
        <v>0</v>
      </c>
      <c r="Z95">
        <v>3.1982829099999996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5.1093101399999998</v>
      </c>
      <c r="AI95">
        <v>0</v>
      </c>
      <c r="AJ95">
        <v>0</v>
      </c>
      <c r="AK95">
        <v>13.131823455397951</v>
      </c>
      <c r="AL95">
        <v>6.4106787519793462</v>
      </c>
      <c r="AM95">
        <v>3.8759432774193554</v>
      </c>
      <c r="AN95">
        <v>0</v>
      </c>
      <c r="AO95">
        <v>0</v>
      </c>
      <c r="AP95">
        <v>0.21986733096536873</v>
      </c>
      <c r="AQ95">
        <v>0</v>
      </c>
      <c r="AR95">
        <v>8.6632383999999991</v>
      </c>
      <c r="AS95">
        <v>7.4230052479928643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682.51699167426284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85.931056747376488</v>
      </c>
      <c r="L96">
        <v>23.169888524957162</v>
      </c>
      <c r="M96">
        <v>0</v>
      </c>
      <c r="N96">
        <v>28.962460228691683</v>
      </c>
      <c r="O96">
        <v>48.639658216415413</v>
      </c>
      <c r="P96">
        <v>66.661885808921923</v>
      </c>
      <c r="Q96">
        <v>1.9317973865030678</v>
      </c>
      <c r="R96">
        <v>5.7892040941370775</v>
      </c>
      <c r="S96">
        <v>3.5202927865068792</v>
      </c>
      <c r="T96">
        <v>0</v>
      </c>
      <c r="U96">
        <v>319.54192441605659</v>
      </c>
      <c r="V96">
        <v>2.7802685815923209</v>
      </c>
      <c r="W96">
        <v>11.377031701852266</v>
      </c>
      <c r="X96">
        <v>36.179069272484725</v>
      </c>
      <c r="Y96">
        <v>0</v>
      </c>
      <c r="Z96">
        <v>3.1982829099999996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13.131823455397951</v>
      </c>
      <c r="AL96">
        <v>6.4106787519793462</v>
      </c>
      <c r="AM96">
        <v>3.8759432774193554</v>
      </c>
      <c r="AN96">
        <v>0</v>
      </c>
      <c r="AO96">
        <v>0</v>
      </c>
      <c r="AP96">
        <v>0.21986733096536873</v>
      </c>
      <c r="AQ96">
        <v>0</v>
      </c>
      <c r="AR96">
        <v>8.6632383999999991</v>
      </c>
      <c r="AS96">
        <v>7.4230052479928643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677.40737713925034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85.931056747376488</v>
      </c>
      <c r="L97">
        <v>23.170044548491457</v>
      </c>
      <c r="M97">
        <v>0</v>
      </c>
      <c r="N97">
        <v>28.962460228691683</v>
      </c>
      <c r="O97">
        <v>48.639658216415413</v>
      </c>
      <c r="P97">
        <v>66.661885808921923</v>
      </c>
      <c r="Q97">
        <v>1.9317973865030678</v>
      </c>
      <c r="R97">
        <v>5.7892040941370775</v>
      </c>
      <c r="S97">
        <v>3.5202927865068792</v>
      </c>
      <c r="T97">
        <v>0</v>
      </c>
      <c r="U97">
        <v>319.54192441605659</v>
      </c>
      <c r="V97">
        <v>2.7802685815923209</v>
      </c>
      <c r="W97">
        <v>11.377031701852266</v>
      </c>
      <c r="X97">
        <v>36.179069272484725</v>
      </c>
      <c r="Y97">
        <v>0</v>
      </c>
      <c r="Z97">
        <v>3.1982829099999996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13.131823455397951</v>
      </c>
      <c r="AL97">
        <v>6.4106787519793462</v>
      </c>
      <c r="AM97">
        <v>3.8759432774193554</v>
      </c>
      <c r="AN97">
        <v>0</v>
      </c>
      <c r="AO97">
        <v>0</v>
      </c>
      <c r="AP97">
        <v>0.21986733096536873</v>
      </c>
      <c r="AQ97">
        <v>0</v>
      </c>
      <c r="AR97">
        <v>8.6632383999999991</v>
      </c>
      <c r="AS97">
        <v>7.4230052479928643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677.4075331627846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85.931056747376488</v>
      </c>
      <c r="L98">
        <v>23.170069436826665</v>
      </c>
      <c r="M98">
        <v>0</v>
      </c>
      <c r="N98">
        <v>28.962460228691683</v>
      </c>
      <c r="O98">
        <v>48.639658216415413</v>
      </c>
      <c r="P98">
        <v>66.661885808921923</v>
      </c>
      <c r="Q98">
        <v>1.9317973865030678</v>
      </c>
      <c r="R98">
        <v>5.7892040941370775</v>
      </c>
      <c r="S98">
        <v>3.5202927865068792</v>
      </c>
      <c r="T98">
        <v>0</v>
      </c>
      <c r="U98">
        <v>319.54192441605659</v>
      </c>
      <c r="V98">
        <v>2.7802685815923209</v>
      </c>
      <c r="W98">
        <v>11.377031701852266</v>
      </c>
      <c r="X98">
        <v>36.179069272484725</v>
      </c>
      <c r="Y98">
        <v>0</v>
      </c>
      <c r="Z98">
        <v>3.1982829099999996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13.131823455397951</v>
      </c>
      <c r="AL98">
        <v>6.4106787519793462</v>
      </c>
      <c r="AM98">
        <v>3.8759432774193554</v>
      </c>
      <c r="AN98">
        <v>0</v>
      </c>
      <c r="AO98">
        <v>0</v>
      </c>
      <c r="AP98">
        <v>0.21986733096536873</v>
      </c>
      <c r="AQ98">
        <v>0</v>
      </c>
      <c r="AR98">
        <v>8.6632383999999991</v>
      </c>
      <c r="AS98">
        <v>7.4230052479928643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677.40755805111985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2.0989392489758547</v>
      </c>
      <c r="L99">
        <f t="shared" si="2"/>
        <v>0.6335433901408053</v>
      </c>
      <c r="M99">
        <f t="shared" si="2"/>
        <v>0</v>
      </c>
      <c r="N99">
        <f t="shared" si="2"/>
        <v>0.69509904548860113</v>
      </c>
      <c r="O99">
        <f t="shared" si="2"/>
        <v>1.1673517971939678</v>
      </c>
      <c r="P99">
        <f t="shared" si="2"/>
        <v>1.5810783766876872</v>
      </c>
      <c r="Q99">
        <f t="shared" si="2"/>
        <v>4.8529663862258189E-2</v>
      </c>
      <c r="R99">
        <f t="shared" si="2"/>
        <v>0.1756217693838526</v>
      </c>
      <c r="S99">
        <f t="shared" si="2"/>
        <v>9.4715175789810133E-2</v>
      </c>
      <c r="T99">
        <f t="shared" si="2"/>
        <v>0</v>
      </c>
      <c r="U99">
        <f t="shared" si="2"/>
        <v>6.7619870654998699</v>
      </c>
      <c r="V99">
        <f t="shared" si="2"/>
        <v>8.5619820389516932E-2</v>
      </c>
      <c r="W99">
        <f t="shared" si="2"/>
        <v>0.25504500610260433</v>
      </c>
      <c r="X99">
        <f t="shared" si="2"/>
        <v>0.81659836438601696</v>
      </c>
      <c r="Y99">
        <f t="shared" si="2"/>
        <v>0</v>
      </c>
      <c r="Z99">
        <f t="shared" si="2"/>
        <v>7.1963387314999933E-2</v>
      </c>
      <c r="AA99">
        <f t="shared" si="2"/>
        <v>9.2988377333304076E-2</v>
      </c>
      <c r="AB99">
        <f t="shared" si="2"/>
        <v>8.4183097398424583E-2</v>
      </c>
      <c r="AC99">
        <f t="shared" si="2"/>
        <v>4.8668957423747432E-2</v>
      </c>
      <c r="AD99">
        <f t="shared" si="2"/>
        <v>2.7974508424962144E-2</v>
      </c>
      <c r="AE99">
        <f t="shared" si="2"/>
        <v>0.10911908152568209</v>
      </c>
      <c r="AF99">
        <f t="shared" si="2"/>
        <v>0</v>
      </c>
      <c r="AG99">
        <f t="shared" si="2"/>
        <v>0</v>
      </c>
      <c r="AH99">
        <f t="shared" si="2"/>
        <v>0.19159913044050159</v>
      </c>
      <c r="AI99">
        <f t="shared" si="2"/>
        <v>0</v>
      </c>
      <c r="AJ99">
        <f t="shared" si="2"/>
        <v>0</v>
      </c>
      <c r="AK99">
        <f t="shared" si="2"/>
        <v>0.31516376292955106</v>
      </c>
      <c r="AL99">
        <f t="shared" si="2"/>
        <v>0.21235159367639861</v>
      </c>
      <c r="AM99">
        <f t="shared" si="2"/>
        <v>9.3022638658064691E-2</v>
      </c>
      <c r="AN99">
        <f t="shared" si="2"/>
        <v>0</v>
      </c>
      <c r="AO99">
        <f t="shared" si="2"/>
        <v>0</v>
      </c>
      <c r="AP99">
        <f t="shared" si="2"/>
        <v>6.04635103014308E-3</v>
      </c>
      <c r="AQ99">
        <f t="shared" si="2"/>
        <v>0</v>
      </c>
      <c r="AR99">
        <f t="shared" si="2"/>
        <v>0.20991432732499965</v>
      </c>
      <c r="AS99">
        <f t="shared" si="2"/>
        <v>0.18280388018822469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16.059927817569861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4.8298594819159328</v>
      </c>
      <c r="L3">
        <v>357.2320359982499</v>
      </c>
      <c r="M3">
        <v>27.258772486772486</v>
      </c>
      <c r="N3">
        <v>34.992972493160295</v>
      </c>
      <c r="O3">
        <v>0</v>
      </c>
      <c r="P3">
        <v>39.479083258936889</v>
      </c>
      <c r="Q3">
        <v>3.2330080613496937</v>
      </c>
      <c r="R3">
        <v>12.30730358225324</v>
      </c>
      <c r="S3">
        <v>7.8206504518419875</v>
      </c>
      <c r="T3">
        <v>0</v>
      </c>
      <c r="U3">
        <v>20.670328948268189</v>
      </c>
      <c r="V3">
        <v>5.5831532988442492</v>
      </c>
      <c r="W3">
        <v>13.746413523767016</v>
      </c>
      <c r="X3">
        <v>43.698830412132274</v>
      </c>
      <c r="Y3">
        <v>0</v>
      </c>
      <c r="Z3">
        <v>5.7950274886363635</v>
      </c>
      <c r="AA3">
        <v>0</v>
      </c>
      <c r="AB3">
        <v>3.9015083765941476</v>
      </c>
      <c r="AC3">
        <v>0</v>
      </c>
      <c r="AD3">
        <v>0</v>
      </c>
      <c r="AE3">
        <v>4.8809872760717079</v>
      </c>
      <c r="AF3">
        <v>2.6285737499999997</v>
      </c>
      <c r="AG3">
        <v>12.622686206000001</v>
      </c>
      <c r="AH3">
        <v>0</v>
      </c>
      <c r="AI3">
        <v>0</v>
      </c>
      <c r="AJ3">
        <v>0</v>
      </c>
      <c r="AK3">
        <v>15.8616781606777</v>
      </c>
      <c r="AL3">
        <v>0</v>
      </c>
      <c r="AM3">
        <v>4.6818098064516134</v>
      </c>
      <c r="AN3">
        <v>0.646451</v>
      </c>
      <c r="AO3">
        <v>0</v>
      </c>
      <c r="AP3">
        <v>1.6695541534382767</v>
      </c>
      <c r="AQ3">
        <v>0</v>
      </c>
      <c r="AR3">
        <v>10.300967774999998</v>
      </c>
      <c r="AS3">
        <v>9.6427769172613758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643.48443290762327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4.829845604030278</v>
      </c>
      <c r="L4">
        <v>347.5774669448931</v>
      </c>
      <c r="M4">
        <v>27.258772486772486</v>
      </c>
      <c r="N4">
        <v>34.992972493160295</v>
      </c>
      <c r="O4">
        <v>0</v>
      </c>
      <c r="P4">
        <v>39.479083258936889</v>
      </c>
      <c r="Q4">
        <v>3.2330080613496937</v>
      </c>
      <c r="R4">
        <v>12.556208683927698</v>
      </c>
      <c r="S4">
        <v>7.8206504518419875</v>
      </c>
      <c r="T4">
        <v>0</v>
      </c>
      <c r="U4">
        <v>20.670328948268189</v>
      </c>
      <c r="V4">
        <v>6.1414774662668661</v>
      </c>
      <c r="W4">
        <v>13.746413523767016</v>
      </c>
      <c r="X4">
        <v>43.698875821105105</v>
      </c>
      <c r="Y4">
        <v>0</v>
      </c>
      <c r="Z4">
        <v>5.7950274886363635</v>
      </c>
      <c r="AA4">
        <v>0</v>
      </c>
      <c r="AB4">
        <v>3.9015083765941476</v>
      </c>
      <c r="AC4">
        <v>0</v>
      </c>
      <c r="AD4">
        <v>0</v>
      </c>
      <c r="AE4">
        <v>4.8809872760717079</v>
      </c>
      <c r="AF4">
        <v>2.6285737499999997</v>
      </c>
      <c r="AG4">
        <v>12.622686206000001</v>
      </c>
      <c r="AH4">
        <v>0</v>
      </c>
      <c r="AI4">
        <v>0</v>
      </c>
      <c r="AJ4">
        <v>0</v>
      </c>
      <c r="AK4">
        <v>15.8616781606777</v>
      </c>
      <c r="AL4">
        <v>0</v>
      </c>
      <c r="AM4">
        <v>4.6818098064516134</v>
      </c>
      <c r="AN4">
        <v>0.646451</v>
      </c>
      <c r="AO4">
        <v>0</v>
      </c>
      <c r="AP4">
        <v>1.6695541534382767</v>
      </c>
      <c r="AQ4">
        <v>0</v>
      </c>
      <c r="AR4">
        <v>10.300967774999998</v>
      </c>
      <c r="AS4">
        <v>9.6427769172613758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634.63712465445064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4.8298261194649834</v>
      </c>
      <c r="L5">
        <v>347.5774669448931</v>
      </c>
      <c r="M5">
        <v>27.258772486772486</v>
      </c>
      <c r="N5">
        <v>34.992972493160295</v>
      </c>
      <c r="O5">
        <v>0</v>
      </c>
      <c r="P5">
        <v>39.479083258936889</v>
      </c>
      <c r="Q5">
        <v>3.2330080613496937</v>
      </c>
      <c r="R5">
        <v>12.556208683927698</v>
      </c>
      <c r="S5">
        <v>7.8206504518419875</v>
      </c>
      <c r="T5">
        <v>0</v>
      </c>
      <c r="U5">
        <v>20.670328948268189</v>
      </c>
      <c r="V5">
        <v>6.1414774662668661</v>
      </c>
      <c r="W5">
        <v>13.746413523767016</v>
      </c>
      <c r="X5">
        <v>43.698875821105105</v>
      </c>
      <c r="Y5">
        <v>0</v>
      </c>
      <c r="Z5">
        <v>5.7950274886363635</v>
      </c>
      <c r="AA5">
        <v>0</v>
      </c>
      <c r="AB5">
        <v>0</v>
      </c>
      <c r="AC5">
        <v>0</v>
      </c>
      <c r="AD5">
        <v>0</v>
      </c>
      <c r="AE5">
        <v>4.8809872760717079</v>
      </c>
      <c r="AF5">
        <v>2.6285737499999997</v>
      </c>
      <c r="AG5">
        <v>12.622686206000001</v>
      </c>
      <c r="AH5">
        <v>0</v>
      </c>
      <c r="AI5">
        <v>0</v>
      </c>
      <c r="AJ5">
        <v>0</v>
      </c>
      <c r="AK5">
        <v>15.8616781606777</v>
      </c>
      <c r="AL5">
        <v>0</v>
      </c>
      <c r="AM5">
        <v>4.6818098064516134</v>
      </c>
      <c r="AN5">
        <v>0.646451</v>
      </c>
      <c r="AO5">
        <v>0</v>
      </c>
      <c r="AP5">
        <v>1.6695541534382767</v>
      </c>
      <c r="AQ5">
        <v>0</v>
      </c>
      <c r="AR5">
        <v>10.300967774999998</v>
      </c>
      <c r="AS5">
        <v>9.6427769172613758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630.73559679329128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4.8298261194649834</v>
      </c>
      <c r="L6">
        <v>328.26752756928727</v>
      </c>
      <c r="M6">
        <v>27.258772486772486</v>
      </c>
      <c r="N6">
        <v>34.992972493160295</v>
      </c>
      <c r="O6">
        <v>0</v>
      </c>
      <c r="P6">
        <v>39.479083258936889</v>
      </c>
      <c r="Q6">
        <v>3.2330080613496937</v>
      </c>
      <c r="R6">
        <v>12.558273475364714</v>
      </c>
      <c r="S6">
        <v>7.8206504518419875</v>
      </c>
      <c r="T6">
        <v>0</v>
      </c>
      <c r="U6">
        <v>20.670328948268189</v>
      </c>
      <c r="V6">
        <v>6.1405931981931126</v>
      </c>
      <c r="W6">
        <v>13.746413523767016</v>
      </c>
      <c r="X6">
        <v>43.698875821105105</v>
      </c>
      <c r="Y6">
        <v>0</v>
      </c>
      <c r="Z6">
        <v>5.7950274886363635</v>
      </c>
      <c r="AA6">
        <v>0</v>
      </c>
      <c r="AB6">
        <v>0</v>
      </c>
      <c r="AC6">
        <v>0</v>
      </c>
      <c r="AD6">
        <v>0</v>
      </c>
      <c r="AE6">
        <v>4.8809872760717079</v>
      </c>
      <c r="AF6">
        <v>2.6285737499999997</v>
      </c>
      <c r="AG6">
        <v>12.622686206000001</v>
      </c>
      <c r="AH6">
        <v>0</v>
      </c>
      <c r="AI6">
        <v>0</v>
      </c>
      <c r="AJ6">
        <v>0</v>
      </c>
      <c r="AK6">
        <v>15.8616781606777</v>
      </c>
      <c r="AL6">
        <v>0</v>
      </c>
      <c r="AM6">
        <v>4.6818098064516134</v>
      </c>
      <c r="AN6">
        <v>0.646451</v>
      </c>
      <c r="AO6">
        <v>0</v>
      </c>
      <c r="AP6">
        <v>1.6695541534382767</v>
      </c>
      <c r="AQ6">
        <v>0</v>
      </c>
      <c r="AR6">
        <v>12.09954945</v>
      </c>
      <c r="AS6">
        <v>9.6427769172613758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613.22541961604884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4.8298261194649834</v>
      </c>
      <c r="L7">
        <v>318.61211303277798</v>
      </c>
      <c r="M7">
        <v>27.258772486772486</v>
      </c>
      <c r="N7">
        <v>34.992972493160295</v>
      </c>
      <c r="O7">
        <v>0</v>
      </c>
      <c r="P7">
        <v>39.479083258936889</v>
      </c>
      <c r="Q7">
        <v>3.2330080613496937</v>
      </c>
      <c r="R7">
        <v>12.558273475364714</v>
      </c>
      <c r="S7">
        <v>7.8206504518419875</v>
      </c>
      <c r="T7">
        <v>0</v>
      </c>
      <c r="U7">
        <v>20.670328948268189</v>
      </c>
      <c r="V7">
        <v>6.1405931981931126</v>
      </c>
      <c r="W7">
        <v>13.746413523767016</v>
      </c>
      <c r="X7">
        <v>43.698875821105105</v>
      </c>
      <c r="Y7">
        <v>0</v>
      </c>
      <c r="Z7">
        <v>3.8633517613636368</v>
      </c>
      <c r="AA7">
        <v>0</v>
      </c>
      <c r="AB7">
        <v>0</v>
      </c>
      <c r="AC7">
        <v>0</v>
      </c>
      <c r="AD7">
        <v>0</v>
      </c>
      <c r="AE7">
        <v>4.8809872760717079</v>
      </c>
      <c r="AF7">
        <v>2.6285737499999997</v>
      </c>
      <c r="AG7">
        <v>12.622686206000001</v>
      </c>
      <c r="AH7">
        <v>0</v>
      </c>
      <c r="AI7">
        <v>0</v>
      </c>
      <c r="AJ7">
        <v>0</v>
      </c>
      <c r="AK7">
        <v>15.8616781606777</v>
      </c>
      <c r="AL7">
        <v>0</v>
      </c>
      <c r="AM7">
        <v>4.6818098064516134</v>
      </c>
      <c r="AN7">
        <v>0.646451</v>
      </c>
      <c r="AO7">
        <v>0</v>
      </c>
      <c r="AP7">
        <v>1.6695541534382767</v>
      </c>
      <c r="AQ7">
        <v>0</v>
      </c>
      <c r="AR7">
        <v>12.09954945</v>
      </c>
      <c r="AS7">
        <v>9.6427769172613758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601.63832935226685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4.8298261194649834</v>
      </c>
      <c r="L8">
        <v>318.61211303277798</v>
      </c>
      <c r="M8">
        <v>27.258772486772486</v>
      </c>
      <c r="N8">
        <v>34.992972493160295</v>
      </c>
      <c r="O8">
        <v>0</v>
      </c>
      <c r="P8">
        <v>39.479083258936889</v>
      </c>
      <c r="Q8">
        <v>3.2330080613496937</v>
      </c>
      <c r="R8">
        <v>12.558273475364714</v>
      </c>
      <c r="S8">
        <v>7.8206504518419875</v>
      </c>
      <c r="T8">
        <v>0</v>
      </c>
      <c r="U8">
        <v>20.670328948268189</v>
      </c>
      <c r="V8">
        <v>6.1405931981931126</v>
      </c>
      <c r="W8">
        <v>13.746413523767016</v>
      </c>
      <c r="X8">
        <v>43.698875821105105</v>
      </c>
      <c r="Y8">
        <v>0</v>
      </c>
      <c r="Z8">
        <v>3.8633517613636368</v>
      </c>
      <c r="AA8">
        <v>0</v>
      </c>
      <c r="AB8">
        <v>0</v>
      </c>
      <c r="AC8">
        <v>0</v>
      </c>
      <c r="AD8">
        <v>0</v>
      </c>
      <c r="AE8">
        <v>4.8809872760717079</v>
      </c>
      <c r="AF8">
        <v>2.6285737499999997</v>
      </c>
      <c r="AG8">
        <v>12.622686206000001</v>
      </c>
      <c r="AH8">
        <v>0</v>
      </c>
      <c r="AI8">
        <v>0</v>
      </c>
      <c r="AJ8">
        <v>0</v>
      </c>
      <c r="AK8">
        <v>15.8616781606777</v>
      </c>
      <c r="AL8">
        <v>0</v>
      </c>
      <c r="AM8">
        <v>4.6818098064516134</v>
      </c>
      <c r="AN8">
        <v>0.646451</v>
      </c>
      <c r="AO8">
        <v>0</v>
      </c>
      <c r="AP8">
        <v>1.9731096492957747</v>
      </c>
      <c r="AQ8">
        <v>0</v>
      </c>
      <c r="AR8">
        <v>10.137460350000001</v>
      </c>
      <c r="AS8">
        <v>9.6427769172613758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599.97979574812427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4.8298261194649834</v>
      </c>
      <c r="L9">
        <v>314.75656971947524</v>
      </c>
      <c r="M9">
        <v>27.258772486772486</v>
      </c>
      <c r="N9">
        <v>34.992972493160295</v>
      </c>
      <c r="O9">
        <v>0</v>
      </c>
      <c r="P9">
        <v>39.479083258936889</v>
      </c>
      <c r="Q9">
        <v>3.2330080613496937</v>
      </c>
      <c r="R9">
        <v>12.558273475364714</v>
      </c>
      <c r="S9">
        <v>7.8206504518419875</v>
      </c>
      <c r="T9">
        <v>0</v>
      </c>
      <c r="U9">
        <v>20.670328948268189</v>
      </c>
      <c r="V9">
        <v>6.1405931981931126</v>
      </c>
      <c r="W9">
        <v>13.746413523767016</v>
      </c>
      <c r="X9">
        <v>43.698875821105105</v>
      </c>
      <c r="Y9">
        <v>0</v>
      </c>
      <c r="Z9">
        <v>3.8633517613636368</v>
      </c>
      <c r="AA9">
        <v>0</v>
      </c>
      <c r="AB9">
        <v>0</v>
      </c>
      <c r="AC9">
        <v>0</v>
      </c>
      <c r="AD9">
        <v>0</v>
      </c>
      <c r="AE9">
        <v>4.8809872760717079</v>
      </c>
      <c r="AF9">
        <v>2.6285737499999997</v>
      </c>
      <c r="AG9">
        <v>12.622686206000001</v>
      </c>
      <c r="AH9">
        <v>0</v>
      </c>
      <c r="AI9">
        <v>0</v>
      </c>
      <c r="AJ9">
        <v>0</v>
      </c>
      <c r="AK9">
        <v>15.8616781606777</v>
      </c>
      <c r="AL9">
        <v>0</v>
      </c>
      <c r="AM9">
        <v>4.6818098064516134</v>
      </c>
      <c r="AN9">
        <v>0.646451</v>
      </c>
      <c r="AO9">
        <v>0</v>
      </c>
      <c r="AP9">
        <v>0</v>
      </c>
      <c r="AQ9">
        <v>0</v>
      </c>
      <c r="AR9">
        <v>10.137460350000001</v>
      </c>
      <c r="AS9">
        <v>9.6427769172613758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594.15114278552574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4.8298261194649834</v>
      </c>
      <c r="L10">
        <v>314.75656971947524</v>
      </c>
      <c r="M10">
        <v>27.258772486772486</v>
      </c>
      <c r="N10">
        <v>34.992972493160295</v>
      </c>
      <c r="O10">
        <v>0</v>
      </c>
      <c r="P10">
        <v>39.479083258936889</v>
      </c>
      <c r="Q10">
        <v>3.2330080613496937</v>
      </c>
      <c r="R10">
        <v>12.558273475364714</v>
      </c>
      <c r="S10">
        <v>7.8206504518419875</v>
      </c>
      <c r="T10">
        <v>0</v>
      </c>
      <c r="U10">
        <v>20.670328948268189</v>
      </c>
      <c r="V10">
        <v>6.1405931981931126</v>
      </c>
      <c r="W10">
        <v>13.746413523767016</v>
      </c>
      <c r="X10">
        <v>43.698875821105105</v>
      </c>
      <c r="Y10">
        <v>0</v>
      </c>
      <c r="Z10">
        <v>3.8633517613636368</v>
      </c>
      <c r="AA10">
        <v>0</v>
      </c>
      <c r="AB10">
        <v>0</v>
      </c>
      <c r="AC10">
        <v>0</v>
      </c>
      <c r="AD10">
        <v>0</v>
      </c>
      <c r="AE10">
        <v>4.8809872760717079</v>
      </c>
      <c r="AF10">
        <v>2.6285737499999997</v>
      </c>
      <c r="AG10">
        <v>12.622686206000001</v>
      </c>
      <c r="AH10">
        <v>0</v>
      </c>
      <c r="AI10">
        <v>0</v>
      </c>
      <c r="AJ10">
        <v>0</v>
      </c>
      <c r="AK10">
        <v>15.8616781606777</v>
      </c>
      <c r="AL10">
        <v>0</v>
      </c>
      <c r="AM10">
        <v>4.6818098064516134</v>
      </c>
      <c r="AN10">
        <v>0.646451</v>
      </c>
      <c r="AO10">
        <v>0</v>
      </c>
      <c r="AP10">
        <v>0</v>
      </c>
      <c r="AQ10">
        <v>0</v>
      </c>
      <c r="AR10">
        <v>10.137460350000001</v>
      </c>
      <c r="AS10">
        <v>9.6427769172613758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594.15114278552574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4.8298261194649834</v>
      </c>
      <c r="L11">
        <v>317.99653440968717</v>
      </c>
      <c r="M11">
        <v>27.258772486772486</v>
      </c>
      <c r="N11">
        <v>34.992972493160295</v>
      </c>
      <c r="O11">
        <v>0</v>
      </c>
      <c r="P11">
        <v>39.479083258936889</v>
      </c>
      <c r="Q11">
        <v>3.2305426567357509</v>
      </c>
      <c r="R11">
        <v>12.558273475364714</v>
      </c>
      <c r="S11">
        <v>7.819891215507413</v>
      </c>
      <c r="T11">
        <v>0</v>
      </c>
      <c r="U11">
        <v>20.670328948268189</v>
      </c>
      <c r="V11">
        <v>6.1405931981931126</v>
      </c>
      <c r="W11">
        <v>13.746413523767016</v>
      </c>
      <c r="X11">
        <v>43.698875821105105</v>
      </c>
      <c r="Y11">
        <v>0</v>
      </c>
      <c r="Z11">
        <v>3.8633517613636368</v>
      </c>
      <c r="AA11">
        <v>0</v>
      </c>
      <c r="AB11">
        <v>0</v>
      </c>
      <c r="AC11">
        <v>0</v>
      </c>
      <c r="AD11">
        <v>0</v>
      </c>
      <c r="AE11">
        <v>4.8809872760717079</v>
      </c>
      <c r="AF11">
        <v>2.6285737499999997</v>
      </c>
      <c r="AG11">
        <v>12.622686206000001</v>
      </c>
      <c r="AH11">
        <v>0</v>
      </c>
      <c r="AI11">
        <v>0</v>
      </c>
      <c r="AJ11">
        <v>0</v>
      </c>
      <c r="AK11">
        <v>15.8616781606777</v>
      </c>
      <c r="AL11">
        <v>0</v>
      </c>
      <c r="AM11">
        <v>4.6818098064516134</v>
      </c>
      <c r="AN11">
        <v>0.646451</v>
      </c>
      <c r="AO11">
        <v>0</v>
      </c>
      <c r="AP11">
        <v>0</v>
      </c>
      <c r="AQ11">
        <v>0</v>
      </c>
      <c r="AR11">
        <v>10.137460350000001</v>
      </c>
      <c r="AS11">
        <v>9.6427769172613758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597.38788283478914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4.8298261194649834</v>
      </c>
      <c r="L12">
        <v>317.99653440968717</v>
      </c>
      <c r="M12">
        <v>27.258772486772486</v>
      </c>
      <c r="N12">
        <v>34.992972493160295</v>
      </c>
      <c r="O12">
        <v>0</v>
      </c>
      <c r="P12">
        <v>39.479083258936889</v>
      </c>
      <c r="Q12">
        <v>3.2305426567357509</v>
      </c>
      <c r="R12">
        <v>12.558273475364714</v>
      </c>
      <c r="S12">
        <v>7.819891215507413</v>
      </c>
      <c r="T12">
        <v>0</v>
      </c>
      <c r="U12">
        <v>20.670328948268189</v>
      </c>
      <c r="V12">
        <v>6.1405931981931126</v>
      </c>
      <c r="W12">
        <v>13.746413523767016</v>
      </c>
      <c r="X12">
        <v>43.698875821105105</v>
      </c>
      <c r="Y12">
        <v>0</v>
      </c>
      <c r="Z12">
        <v>3.8633517613636368</v>
      </c>
      <c r="AA12">
        <v>0</v>
      </c>
      <c r="AB12">
        <v>0</v>
      </c>
      <c r="AC12">
        <v>0</v>
      </c>
      <c r="AD12">
        <v>0</v>
      </c>
      <c r="AE12">
        <v>4.8809872760717079</v>
      </c>
      <c r="AF12">
        <v>2.6285737499999997</v>
      </c>
      <c r="AG12">
        <v>12.622686206000001</v>
      </c>
      <c r="AH12">
        <v>0</v>
      </c>
      <c r="AI12">
        <v>0</v>
      </c>
      <c r="AJ12">
        <v>0</v>
      </c>
      <c r="AK12">
        <v>15.8616781606777</v>
      </c>
      <c r="AL12">
        <v>0</v>
      </c>
      <c r="AM12">
        <v>4.6818098064516134</v>
      </c>
      <c r="AN12">
        <v>0.646451</v>
      </c>
      <c r="AO12">
        <v>0</v>
      </c>
      <c r="AP12">
        <v>0</v>
      </c>
      <c r="AQ12">
        <v>0</v>
      </c>
      <c r="AR12">
        <v>10.137460350000001</v>
      </c>
      <c r="AS12">
        <v>9.6427769172613758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597.38788283478914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4.8298261194649834</v>
      </c>
      <c r="L13">
        <v>317.99653440968717</v>
      </c>
      <c r="M13">
        <v>27.258772486772486</v>
      </c>
      <c r="N13">
        <v>34.992972493160295</v>
      </c>
      <c r="O13">
        <v>0</v>
      </c>
      <c r="P13">
        <v>39.479083258936889</v>
      </c>
      <c r="Q13">
        <v>3.2305426567357509</v>
      </c>
      <c r="R13">
        <v>12.561740647349826</v>
      </c>
      <c r="S13">
        <v>7.819891215507413</v>
      </c>
      <c r="T13">
        <v>0</v>
      </c>
      <c r="U13">
        <v>20.670328948268189</v>
      </c>
      <c r="V13">
        <v>6.1405931981931126</v>
      </c>
      <c r="W13">
        <v>13.746413523767016</v>
      </c>
      <c r="X13">
        <v>43.698875821105105</v>
      </c>
      <c r="Y13">
        <v>0</v>
      </c>
      <c r="Z13">
        <v>3.8633517613636368</v>
      </c>
      <c r="AA13">
        <v>0</v>
      </c>
      <c r="AB13">
        <v>0</v>
      </c>
      <c r="AC13">
        <v>0</v>
      </c>
      <c r="AD13">
        <v>0</v>
      </c>
      <c r="AE13">
        <v>4.8809872760717079</v>
      </c>
      <c r="AF13">
        <v>2.6285737499999997</v>
      </c>
      <c r="AG13">
        <v>12.622686206000001</v>
      </c>
      <c r="AH13">
        <v>0</v>
      </c>
      <c r="AI13">
        <v>0</v>
      </c>
      <c r="AJ13">
        <v>0</v>
      </c>
      <c r="AK13">
        <v>15.8616781606777</v>
      </c>
      <c r="AL13">
        <v>0</v>
      </c>
      <c r="AM13">
        <v>4.6818098064516134</v>
      </c>
      <c r="AN13">
        <v>0.646451</v>
      </c>
      <c r="AO13">
        <v>0</v>
      </c>
      <c r="AP13">
        <v>0</v>
      </c>
      <c r="AQ13">
        <v>0</v>
      </c>
      <c r="AR13">
        <v>12.09954945</v>
      </c>
      <c r="AS13">
        <v>9.6427769172613758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599.3534391067742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4.8298261194649834</v>
      </c>
      <c r="L14">
        <v>317.99653440968717</v>
      </c>
      <c r="M14">
        <v>27.258772486772486</v>
      </c>
      <c r="N14">
        <v>34.992972493160295</v>
      </c>
      <c r="O14">
        <v>0</v>
      </c>
      <c r="P14">
        <v>39.479083258936889</v>
      </c>
      <c r="Q14">
        <v>1.9301728582554518</v>
      </c>
      <c r="R14">
        <v>12.561740647349826</v>
      </c>
      <c r="S14">
        <v>4.8300282164948447</v>
      </c>
      <c r="T14">
        <v>0</v>
      </c>
      <c r="U14">
        <v>20.670328948268189</v>
      </c>
      <c r="V14">
        <v>6.1405931981931126</v>
      </c>
      <c r="W14">
        <v>13.746413523767016</v>
      </c>
      <c r="X14">
        <v>43.698875821105105</v>
      </c>
      <c r="Y14">
        <v>0</v>
      </c>
      <c r="Z14">
        <v>3.8633517613636368</v>
      </c>
      <c r="AA14">
        <v>0</v>
      </c>
      <c r="AB14">
        <v>0</v>
      </c>
      <c r="AC14">
        <v>0</v>
      </c>
      <c r="AD14">
        <v>0</v>
      </c>
      <c r="AE14">
        <v>4.8809872760717079</v>
      </c>
      <c r="AF14">
        <v>2.6285737499999997</v>
      </c>
      <c r="AG14">
        <v>12.622686206000001</v>
      </c>
      <c r="AH14">
        <v>0</v>
      </c>
      <c r="AI14">
        <v>0</v>
      </c>
      <c r="AJ14">
        <v>0</v>
      </c>
      <c r="AK14">
        <v>15.8616781606777</v>
      </c>
      <c r="AL14">
        <v>0</v>
      </c>
      <c r="AM14">
        <v>4.6818098064516134</v>
      </c>
      <c r="AN14">
        <v>0.646451</v>
      </c>
      <c r="AO14">
        <v>0</v>
      </c>
      <c r="AP14">
        <v>0</v>
      </c>
      <c r="AQ14">
        <v>0</v>
      </c>
      <c r="AR14">
        <v>12.09954945</v>
      </c>
      <c r="AS14">
        <v>9.6427769172613758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595.06320630928144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4.8298261194649834</v>
      </c>
      <c r="L15">
        <v>317.99653440968717</v>
      </c>
      <c r="M15">
        <v>27.258772486772486</v>
      </c>
      <c r="N15">
        <v>34.992972493160295</v>
      </c>
      <c r="O15">
        <v>0</v>
      </c>
      <c r="P15">
        <v>39.479083258936889</v>
      </c>
      <c r="Q15">
        <v>1.9301728582554518</v>
      </c>
      <c r="R15">
        <v>12.561740647349826</v>
      </c>
      <c r="S15">
        <v>4.8300282164948447</v>
      </c>
      <c r="T15">
        <v>0</v>
      </c>
      <c r="U15">
        <v>20.670328948268189</v>
      </c>
      <c r="V15">
        <v>6.1405931981931126</v>
      </c>
      <c r="W15">
        <v>13.746413523767016</v>
      </c>
      <c r="X15">
        <v>43.698875821105105</v>
      </c>
      <c r="Y15">
        <v>0</v>
      </c>
      <c r="Z15">
        <v>3.8633517613636368</v>
      </c>
      <c r="AA15">
        <v>0</v>
      </c>
      <c r="AB15">
        <v>0</v>
      </c>
      <c r="AC15">
        <v>0</v>
      </c>
      <c r="AD15">
        <v>0</v>
      </c>
      <c r="AE15">
        <v>4.8809872760717079</v>
      </c>
      <c r="AF15">
        <v>2.6285737499999997</v>
      </c>
      <c r="AG15">
        <v>12.622686206000001</v>
      </c>
      <c r="AH15">
        <v>0</v>
      </c>
      <c r="AI15">
        <v>0</v>
      </c>
      <c r="AJ15">
        <v>0</v>
      </c>
      <c r="AK15">
        <v>15.8616781606777</v>
      </c>
      <c r="AL15">
        <v>0</v>
      </c>
      <c r="AM15">
        <v>4.6818098064516134</v>
      </c>
      <c r="AN15">
        <v>0.646451</v>
      </c>
      <c r="AO15">
        <v>0</v>
      </c>
      <c r="AP15">
        <v>0</v>
      </c>
      <c r="AQ15">
        <v>0</v>
      </c>
      <c r="AR15">
        <v>10.137460350000001</v>
      </c>
      <c r="AS15">
        <v>9.1646226113589062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592.62296290337895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4.8298261194649834</v>
      </c>
      <c r="L16">
        <v>317.99653440968717</v>
      </c>
      <c r="M16">
        <v>27.258772486772486</v>
      </c>
      <c r="N16">
        <v>34.992972493160295</v>
      </c>
      <c r="O16">
        <v>0</v>
      </c>
      <c r="P16">
        <v>39.479083258936889</v>
      </c>
      <c r="Q16">
        <v>1.9301728582554518</v>
      </c>
      <c r="R16">
        <v>12.561740647349826</v>
      </c>
      <c r="S16">
        <v>4.8300282164948447</v>
      </c>
      <c r="T16">
        <v>0</v>
      </c>
      <c r="U16">
        <v>20.670328948268189</v>
      </c>
      <c r="V16">
        <v>6.1405931981931126</v>
      </c>
      <c r="W16">
        <v>13.746413523767016</v>
      </c>
      <c r="X16">
        <v>43.698875821105105</v>
      </c>
      <c r="Y16">
        <v>0</v>
      </c>
      <c r="Z16">
        <v>3.8633517613636368</v>
      </c>
      <c r="AA16">
        <v>0</v>
      </c>
      <c r="AB16">
        <v>0</v>
      </c>
      <c r="AC16">
        <v>0</v>
      </c>
      <c r="AD16">
        <v>0</v>
      </c>
      <c r="AE16">
        <v>9.761974245362433</v>
      </c>
      <c r="AF16">
        <v>2.6285737499999997</v>
      </c>
      <c r="AG16">
        <v>12.622686206000001</v>
      </c>
      <c r="AH16">
        <v>0</v>
      </c>
      <c r="AI16">
        <v>0</v>
      </c>
      <c r="AJ16">
        <v>0</v>
      </c>
      <c r="AK16">
        <v>15.8616781606777</v>
      </c>
      <c r="AL16">
        <v>0</v>
      </c>
      <c r="AM16">
        <v>4.6818098064516134</v>
      </c>
      <c r="AN16">
        <v>0.646451</v>
      </c>
      <c r="AO16">
        <v>0</v>
      </c>
      <c r="AP16">
        <v>0</v>
      </c>
      <c r="AQ16">
        <v>0</v>
      </c>
      <c r="AR16">
        <v>10.137460350000001</v>
      </c>
      <c r="AS16">
        <v>9.1646226113589062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597.50394987266975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4.8298261194649834</v>
      </c>
      <c r="L17">
        <v>317.99653440968717</v>
      </c>
      <c r="M17">
        <v>27.258772486772486</v>
      </c>
      <c r="N17">
        <v>34.992972493160295</v>
      </c>
      <c r="O17">
        <v>0</v>
      </c>
      <c r="P17">
        <v>39.479083258936889</v>
      </c>
      <c r="Q17">
        <v>1.9301728582554518</v>
      </c>
      <c r="R17">
        <v>12.561740647349826</v>
      </c>
      <c r="S17">
        <v>4.8300282164948447</v>
      </c>
      <c r="T17">
        <v>0</v>
      </c>
      <c r="U17">
        <v>20.670328948268189</v>
      </c>
      <c r="V17">
        <v>6.1405931981931126</v>
      </c>
      <c r="W17">
        <v>13.746413523767016</v>
      </c>
      <c r="X17">
        <v>43.698875821105105</v>
      </c>
      <c r="Y17">
        <v>0</v>
      </c>
      <c r="Z17">
        <v>3.8633517613636368</v>
      </c>
      <c r="AA17">
        <v>0</v>
      </c>
      <c r="AB17">
        <v>0</v>
      </c>
      <c r="AC17">
        <v>2.8668786072718704</v>
      </c>
      <c r="AD17">
        <v>0</v>
      </c>
      <c r="AE17">
        <v>9.761974245362433</v>
      </c>
      <c r="AF17">
        <v>2.6285737499999997</v>
      </c>
      <c r="AG17">
        <v>12.622686206000001</v>
      </c>
      <c r="AH17">
        <v>0</v>
      </c>
      <c r="AI17">
        <v>0</v>
      </c>
      <c r="AJ17">
        <v>0</v>
      </c>
      <c r="AK17">
        <v>15.8616781606777</v>
      </c>
      <c r="AL17">
        <v>0</v>
      </c>
      <c r="AM17">
        <v>4.6818098064516134</v>
      </c>
      <c r="AN17">
        <v>0.646451</v>
      </c>
      <c r="AO17">
        <v>0</v>
      </c>
      <c r="AP17">
        <v>0</v>
      </c>
      <c r="AQ17">
        <v>0</v>
      </c>
      <c r="AR17">
        <v>10.137460350000001</v>
      </c>
      <c r="AS17">
        <v>9.1646226113589062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600.37082847994157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4.8298261194649834</v>
      </c>
      <c r="L18">
        <v>317.99653440968717</v>
      </c>
      <c r="M18">
        <v>27.258772486772486</v>
      </c>
      <c r="N18">
        <v>34.992972493160295</v>
      </c>
      <c r="O18">
        <v>0</v>
      </c>
      <c r="P18">
        <v>39.479083258936889</v>
      </c>
      <c r="Q18">
        <v>1.9301728582554518</v>
      </c>
      <c r="R18">
        <v>12.561740647349826</v>
      </c>
      <c r="S18">
        <v>4.8300282164948447</v>
      </c>
      <c r="T18">
        <v>0</v>
      </c>
      <c r="U18">
        <v>20.670328948268189</v>
      </c>
      <c r="V18">
        <v>6.1405931981931126</v>
      </c>
      <c r="W18">
        <v>13.746413523767016</v>
      </c>
      <c r="X18">
        <v>43.698875821105105</v>
      </c>
      <c r="Y18">
        <v>0</v>
      </c>
      <c r="Z18">
        <v>3.8633517613636368</v>
      </c>
      <c r="AA18">
        <v>0</v>
      </c>
      <c r="AB18">
        <v>0.98722382670667641</v>
      </c>
      <c r="AC18">
        <v>2.8668786072718704</v>
      </c>
      <c r="AD18">
        <v>0</v>
      </c>
      <c r="AE18">
        <v>9.761974245362433</v>
      </c>
      <c r="AF18">
        <v>2.6285737499999997</v>
      </c>
      <c r="AG18">
        <v>12.622686206000001</v>
      </c>
      <c r="AH18">
        <v>0</v>
      </c>
      <c r="AI18">
        <v>0</v>
      </c>
      <c r="AJ18">
        <v>0</v>
      </c>
      <c r="AK18">
        <v>15.8616781606777</v>
      </c>
      <c r="AL18">
        <v>0</v>
      </c>
      <c r="AM18">
        <v>4.6818098064516134</v>
      </c>
      <c r="AN18">
        <v>0.646451</v>
      </c>
      <c r="AO18">
        <v>0</v>
      </c>
      <c r="AP18">
        <v>0</v>
      </c>
      <c r="AQ18">
        <v>0</v>
      </c>
      <c r="AR18">
        <v>10.137460350000001</v>
      </c>
      <c r="AS18">
        <v>9.1646226113589062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601.35805230664823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4.8298261194649834</v>
      </c>
      <c r="L19">
        <v>317.99653440968717</v>
      </c>
      <c r="M19">
        <v>27.258772486772486</v>
      </c>
      <c r="N19">
        <v>34.992972493160295</v>
      </c>
      <c r="O19">
        <v>0</v>
      </c>
      <c r="P19">
        <v>39.479083258936889</v>
      </c>
      <c r="Q19">
        <v>1.9301728582554518</v>
      </c>
      <c r="R19">
        <v>12.561740647349826</v>
      </c>
      <c r="S19">
        <v>4.8300282164948447</v>
      </c>
      <c r="T19">
        <v>0</v>
      </c>
      <c r="U19">
        <v>20.670328948268189</v>
      </c>
      <c r="V19">
        <v>6.1405931981931126</v>
      </c>
      <c r="W19">
        <v>13.746413523767016</v>
      </c>
      <c r="X19">
        <v>43.698875821105105</v>
      </c>
      <c r="Y19">
        <v>0</v>
      </c>
      <c r="Z19">
        <v>3.8633517613636368</v>
      </c>
      <c r="AA19">
        <v>0</v>
      </c>
      <c r="AB19">
        <v>3.9015083765941476</v>
      </c>
      <c r="AC19">
        <v>2.8668786072718704</v>
      </c>
      <c r="AD19">
        <v>0</v>
      </c>
      <c r="AE19">
        <v>9.761974245362433</v>
      </c>
      <c r="AF19">
        <v>2.6285737499999997</v>
      </c>
      <c r="AG19">
        <v>12.622686206000001</v>
      </c>
      <c r="AH19">
        <v>0</v>
      </c>
      <c r="AI19">
        <v>0</v>
      </c>
      <c r="AJ19">
        <v>0</v>
      </c>
      <c r="AK19">
        <v>15.8616781606777</v>
      </c>
      <c r="AL19">
        <v>0</v>
      </c>
      <c r="AM19">
        <v>4.6818098064516134</v>
      </c>
      <c r="AN19">
        <v>0.646451</v>
      </c>
      <c r="AO19">
        <v>0</v>
      </c>
      <c r="AP19">
        <v>0</v>
      </c>
      <c r="AQ19">
        <v>0</v>
      </c>
      <c r="AR19">
        <v>10.137460350000001</v>
      </c>
      <c r="AS19">
        <v>9.1646226113589062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604.27233685653573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4.8298261194649834</v>
      </c>
      <c r="L20">
        <v>317.99653440968717</v>
      </c>
      <c r="M20">
        <v>27.258772486772486</v>
      </c>
      <c r="N20">
        <v>34.992972493160295</v>
      </c>
      <c r="O20">
        <v>0</v>
      </c>
      <c r="P20">
        <v>39.479083258936889</v>
      </c>
      <c r="Q20">
        <v>3.2305426567357509</v>
      </c>
      <c r="R20">
        <v>12.561740647349826</v>
      </c>
      <c r="S20">
        <v>7.819891215507413</v>
      </c>
      <c r="T20">
        <v>0</v>
      </c>
      <c r="U20">
        <v>20.670328948268189</v>
      </c>
      <c r="V20">
        <v>6.1405931981931126</v>
      </c>
      <c r="W20">
        <v>13.746413523767016</v>
      </c>
      <c r="X20">
        <v>43.698875821105105</v>
      </c>
      <c r="Y20">
        <v>0</v>
      </c>
      <c r="Z20">
        <v>3.8633517613636368</v>
      </c>
      <c r="AA20">
        <v>0</v>
      </c>
      <c r="AB20">
        <v>3.9015083765941476</v>
      </c>
      <c r="AC20">
        <v>5.7337569077273454</v>
      </c>
      <c r="AD20">
        <v>0</v>
      </c>
      <c r="AE20">
        <v>9.761974245362433</v>
      </c>
      <c r="AF20">
        <v>2.6285737499999997</v>
      </c>
      <c r="AG20">
        <v>12.622686206000001</v>
      </c>
      <c r="AH20">
        <v>0</v>
      </c>
      <c r="AI20">
        <v>0</v>
      </c>
      <c r="AJ20">
        <v>0</v>
      </c>
      <c r="AK20">
        <v>15.8616781606777</v>
      </c>
      <c r="AL20">
        <v>0</v>
      </c>
      <c r="AM20">
        <v>4.6818098064516134</v>
      </c>
      <c r="AN20">
        <v>0.646451</v>
      </c>
      <c r="AO20">
        <v>0</v>
      </c>
      <c r="AP20">
        <v>0</v>
      </c>
      <c r="AQ20">
        <v>0</v>
      </c>
      <c r="AR20">
        <v>10.137460350000001</v>
      </c>
      <c r="AS20">
        <v>9.1646226113589062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611.42944795448398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4.8298261194649834</v>
      </c>
      <c r="L21">
        <v>314.75656971947524</v>
      </c>
      <c r="M21">
        <v>27.258772486772486</v>
      </c>
      <c r="N21">
        <v>34.992972493160295</v>
      </c>
      <c r="O21">
        <v>0</v>
      </c>
      <c r="P21">
        <v>39.479083258936889</v>
      </c>
      <c r="Q21">
        <v>3.2330080613496937</v>
      </c>
      <c r="R21">
        <v>12.558273475364714</v>
      </c>
      <c r="S21">
        <v>7.8206504518419875</v>
      </c>
      <c r="T21">
        <v>0</v>
      </c>
      <c r="U21">
        <v>20.670328948268189</v>
      </c>
      <c r="V21">
        <v>6.1405931981931126</v>
      </c>
      <c r="W21">
        <v>13.746413523767016</v>
      </c>
      <c r="X21">
        <v>43.698875821105105</v>
      </c>
      <c r="Y21">
        <v>0</v>
      </c>
      <c r="Z21">
        <v>3.8633517613636368</v>
      </c>
      <c r="AA21">
        <v>4.1609728434599154</v>
      </c>
      <c r="AB21">
        <v>7.803016446361589</v>
      </c>
      <c r="AC21">
        <v>5.7337569077273454</v>
      </c>
      <c r="AD21">
        <v>0</v>
      </c>
      <c r="AE21">
        <v>9.761974245362433</v>
      </c>
      <c r="AF21">
        <v>2.6285737499999997</v>
      </c>
      <c r="AG21">
        <v>12.622686206000001</v>
      </c>
      <c r="AH21">
        <v>5.610327400000001</v>
      </c>
      <c r="AI21">
        <v>0</v>
      </c>
      <c r="AJ21">
        <v>0</v>
      </c>
      <c r="AK21">
        <v>15.8616781606777</v>
      </c>
      <c r="AL21">
        <v>0</v>
      </c>
      <c r="AM21">
        <v>4.6818098064516134</v>
      </c>
      <c r="AN21">
        <v>0.646451</v>
      </c>
      <c r="AO21">
        <v>0</v>
      </c>
      <c r="AP21">
        <v>0</v>
      </c>
      <c r="AQ21">
        <v>0</v>
      </c>
      <c r="AR21">
        <v>10.137460350000001</v>
      </c>
      <c r="AS21">
        <v>9.1646226113589062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621.86204904646286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4.8298261194649834</v>
      </c>
      <c r="L22">
        <v>314.75656971947524</v>
      </c>
      <c r="M22">
        <v>27.258772486772486</v>
      </c>
      <c r="N22">
        <v>34.992972493160295</v>
      </c>
      <c r="O22">
        <v>0</v>
      </c>
      <c r="P22">
        <v>39.479083258936889</v>
      </c>
      <c r="Q22">
        <v>3.2330080613496937</v>
      </c>
      <c r="R22">
        <v>12.558273475364714</v>
      </c>
      <c r="S22">
        <v>7.8206504518419875</v>
      </c>
      <c r="T22">
        <v>0</v>
      </c>
      <c r="U22">
        <v>20.670328948268189</v>
      </c>
      <c r="V22">
        <v>6.1405931981931126</v>
      </c>
      <c r="W22">
        <v>13.746413523767016</v>
      </c>
      <c r="X22">
        <v>43.698875821105105</v>
      </c>
      <c r="Y22">
        <v>0</v>
      </c>
      <c r="Z22">
        <v>3.8633517613636368</v>
      </c>
      <c r="AA22">
        <v>4.1609728434599154</v>
      </c>
      <c r="AB22">
        <v>7.803016446361589</v>
      </c>
      <c r="AC22">
        <v>5.7337569077273454</v>
      </c>
      <c r="AD22">
        <v>0</v>
      </c>
      <c r="AE22">
        <v>9.761974245362433</v>
      </c>
      <c r="AF22">
        <v>2.6285737499999997</v>
      </c>
      <c r="AG22">
        <v>12.622686206000001</v>
      </c>
      <c r="AH22">
        <v>11.220654800000002</v>
      </c>
      <c r="AI22">
        <v>0</v>
      </c>
      <c r="AJ22">
        <v>0</v>
      </c>
      <c r="AK22">
        <v>15.8616781606777</v>
      </c>
      <c r="AL22">
        <v>0</v>
      </c>
      <c r="AM22">
        <v>4.6818098064516134</v>
      </c>
      <c r="AN22">
        <v>0.646451</v>
      </c>
      <c r="AO22">
        <v>0</v>
      </c>
      <c r="AP22">
        <v>0</v>
      </c>
      <c r="AQ22">
        <v>0</v>
      </c>
      <c r="AR22">
        <v>10.137460350000001</v>
      </c>
      <c r="AS22">
        <v>9.1646226113589062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627.47237644646293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4.8298261194649834</v>
      </c>
      <c r="L23">
        <v>314.75656971947524</v>
      </c>
      <c r="M23">
        <v>27.258772486772486</v>
      </c>
      <c r="N23">
        <v>34.992972493160295</v>
      </c>
      <c r="O23">
        <v>0</v>
      </c>
      <c r="P23">
        <v>39.479083258936889</v>
      </c>
      <c r="Q23">
        <v>3.2330080613496937</v>
      </c>
      <c r="R23">
        <v>12.558273475364714</v>
      </c>
      <c r="S23">
        <v>7.8206504518419875</v>
      </c>
      <c r="T23">
        <v>0</v>
      </c>
      <c r="U23">
        <v>20.670328948268189</v>
      </c>
      <c r="V23">
        <v>6.1405931981931126</v>
      </c>
      <c r="W23">
        <v>13.746413523767016</v>
      </c>
      <c r="X23">
        <v>43.698875821105105</v>
      </c>
      <c r="Y23">
        <v>0</v>
      </c>
      <c r="Z23">
        <v>3.8633517613636368</v>
      </c>
      <c r="AA23">
        <v>8.3219456869198307</v>
      </c>
      <c r="AB23">
        <v>7.803016446361589</v>
      </c>
      <c r="AC23">
        <v>5.7337569077273454</v>
      </c>
      <c r="AD23">
        <v>0</v>
      </c>
      <c r="AE23">
        <v>9.761974245362433</v>
      </c>
      <c r="AF23">
        <v>2.6285737499999997</v>
      </c>
      <c r="AG23">
        <v>12.622686206000001</v>
      </c>
      <c r="AH23">
        <v>17.953047680000001</v>
      </c>
      <c r="AI23">
        <v>0</v>
      </c>
      <c r="AJ23">
        <v>0</v>
      </c>
      <c r="AK23">
        <v>15.8616781606777</v>
      </c>
      <c r="AL23">
        <v>0</v>
      </c>
      <c r="AM23">
        <v>4.6818098064516134</v>
      </c>
      <c r="AN23">
        <v>0.646451</v>
      </c>
      <c r="AO23">
        <v>0</v>
      </c>
      <c r="AP23">
        <v>0</v>
      </c>
      <c r="AQ23">
        <v>3.6019810415873006</v>
      </c>
      <c r="AR23">
        <v>12.09954945</v>
      </c>
      <c r="AS23">
        <v>9.1646226113589062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643.9298123115102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4.8298261194649834</v>
      </c>
      <c r="L24">
        <v>314.75656971947524</v>
      </c>
      <c r="M24">
        <v>27.258772486772486</v>
      </c>
      <c r="N24">
        <v>34.992972493160295</v>
      </c>
      <c r="O24">
        <v>0</v>
      </c>
      <c r="P24">
        <v>39.479083258936889</v>
      </c>
      <c r="Q24">
        <v>3.2330080613496937</v>
      </c>
      <c r="R24">
        <v>12.558273475364714</v>
      </c>
      <c r="S24">
        <v>7.8206504518419875</v>
      </c>
      <c r="T24">
        <v>0</v>
      </c>
      <c r="U24">
        <v>20.670328948268189</v>
      </c>
      <c r="V24">
        <v>6.1405931981931126</v>
      </c>
      <c r="W24">
        <v>13.746413523767016</v>
      </c>
      <c r="X24">
        <v>43.698875821105105</v>
      </c>
      <c r="Y24">
        <v>0</v>
      </c>
      <c r="Z24">
        <v>3.8633517613636368</v>
      </c>
      <c r="AA24">
        <v>8.3219456869198307</v>
      </c>
      <c r="AB24">
        <v>7.803016446361589</v>
      </c>
      <c r="AC24">
        <v>5.7337569077273454</v>
      </c>
      <c r="AD24">
        <v>0</v>
      </c>
      <c r="AE24">
        <v>9.761974245362433</v>
      </c>
      <c r="AF24">
        <v>2.6285737499999997</v>
      </c>
      <c r="AG24">
        <v>12.622686206000001</v>
      </c>
      <c r="AH24">
        <v>17.953047680000001</v>
      </c>
      <c r="AI24">
        <v>0</v>
      </c>
      <c r="AJ24">
        <v>0</v>
      </c>
      <c r="AK24">
        <v>15.8616781606777</v>
      </c>
      <c r="AL24">
        <v>0</v>
      </c>
      <c r="AM24">
        <v>4.6818098064516134</v>
      </c>
      <c r="AN24">
        <v>0.646451</v>
      </c>
      <c r="AO24">
        <v>0</v>
      </c>
      <c r="AP24">
        <v>0</v>
      </c>
      <c r="AQ24">
        <v>3.6019810415873006</v>
      </c>
      <c r="AR24">
        <v>12.09954945</v>
      </c>
      <c r="AS24">
        <v>9.1646226113589062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643.9298123115102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4.8298261194649834</v>
      </c>
      <c r="L25">
        <v>314.75656971947524</v>
      </c>
      <c r="M25">
        <v>27.258772486772486</v>
      </c>
      <c r="N25">
        <v>34.992972493160295</v>
      </c>
      <c r="O25">
        <v>0</v>
      </c>
      <c r="P25">
        <v>39.479083258936889</v>
      </c>
      <c r="Q25">
        <v>3.2330080613496937</v>
      </c>
      <c r="R25">
        <v>12.558273475364714</v>
      </c>
      <c r="S25">
        <v>7.8206504518419875</v>
      </c>
      <c r="T25">
        <v>0</v>
      </c>
      <c r="U25">
        <v>20.670328948268189</v>
      </c>
      <c r="V25">
        <v>6.1405931981931126</v>
      </c>
      <c r="W25">
        <v>13.746413523767016</v>
      </c>
      <c r="X25">
        <v>43.698875821105105</v>
      </c>
      <c r="Y25">
        <v>0</v>
      </c>
      <c r="Z25">
        <v>1.9316757272727272</v>
      </c>
      <c r="AA25">
        <v>8.3219456869198307</v>
      </c>
      <c r="AB25">
        <v>7.803016446361589</v>
      </c>
      <c r="AC25">
        <v>5.7337569077273454</v>
      </c>
      <c r="AD25">
        <v>2.7000883503406512</v>
      </c>
      <c r="AE25">
        <v>9.761974245362433</v>
      </c>
      <c r="AF25">
        <v>2.6285737499999997</v>
      </c>
      <c r="AG25">
        <v>12.622686206000001</v>
      </c>
      <c r="AH25">
        <v>27.715017417360087</v>
      </c>
      <c r="AI25">
        <v>0</v>
      </c>
      <c r="AJ25">
        <v>0</v>
      </c>
      <c r="AK25">
        <v>15.8616781606777</v>
      </c>
      <c r="AL25">
        <v>0</v>
      </c>
      <c r="AM25">
        <v>4.6818098064516134</v>
      </c>
      <c r="AN25">
        <v>0.646451</v>
      </c>
      <c r="AO25">
        <v>0</v>
      </c>
      <c r="AP25">
        <v>0</v>
      </c>
      <c r="AQ25">
        <v>3.6019810415873006</v>
      </c>
      <c r="AR25">
        <v>10.137460350000001</v>
      </c>
      <c r="AS25">
        <v>9.1646226113589062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652.49810526511988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4.8298261194649834</v>
      </c>
      <c r="L26">
        <v>314.75656971947524</v>
      </c>
      <c r="M26">
        <v>27.258772486772486</v>
      </c>
      <c r="N26">
        <v>34.992972493160295</v>
      </c>
      <c r="O26">
        <v>0</v>
      </c>
      <c r="P26">
        <v>39.479083258936889</v>
      </c>
      <c r="Q26">
        <v>3.2330080613496937</v>
      </c>
      <c r="R26">
        <v>12.558273475364714</v>
      </c>
      <c r="S26">
        <v>7.8206504518419875</v>
      </c>
      <c r="T26">
        <v>0</v>
      </c>
      <c r="U26">
        <v>20.670328948268189</v>
      </c>
      <c r="V26">
        <v>6.1405931981931126</v>
      </c>
      <c r="W26">
        <v>13.746413523767016</v>
      </c>
      <c r="X26">
        <v>43.698875821105105</v>
      </c>
      <c r="Y26">
        <v>0</v>
      </c>
      <c r="Z26">
        <v>1.9316757272727272</v>
      </c>
      <c r="AA26">
        <v>12.482918530379745</v>
      </c>
      <c r="AB26">
        <v>7.803016446361589</v>
      </c>
      <c r="AC26">
        <v>5.7337569077273454</v>
      </c>
      <c r="AD26">
        <v>2.7000883503406512</v>
      </c>
      <c r="AE26">
        <v>9.761974245362433</v>
      </c>
      <c r="AF26">
        <v>2.6285737499999997</v>
      </c>
      <c r="AG26">
        <v>12.622686206000001</v>
      </c>
      <c r="AH26">
        <v>27.715017417360087</v>
      </c>
      <c r="AI26">
        <v>0</v>
      </c>
      <c r="AJ26">
        <v>0</v>
      </c>
      <c r="AK26">
        <v>15.8616781606777</v>
      </c>
      <c r="AL26">
        <v>0</v>
      </c>
      <c r="AM26">
        <v>4.6818098064516134</v>
      </c>
      <c r="AN26">
        <v>0.646451</v>
      </c>
      <c r="AO26">
        <v>0</v>
      </c>
      <c r="AP26">
        <v>0</v>
      </c>
      <c r="AQ26">
        <v>10.805943738412697</v>
      </c>
      <c r="AR26">
        <v>10.137460350000001</v>
      </c>
      <c r="AS26">
        <v>9.1646226113589062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663.86304080540515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4.8300521025087226</v>
      </c>
      <c r="L27">
        <v>366.88741220009547</v>
      </c>
      <c r="M27">
        <v>27.258772486772486</v>
      </c>
      <c r="N27">
        <v>34.992972493160295</v>
      </c>
      <c r="O27">
        <v>0</v>
      </c>
      <c r="P27">
        <v>39.479083258936889</v>
      </c>
      <c r="Q27">
        <v>3.2330080613496937</v>
      </c>
      <c r="R27">
        <v>12.496941273932253</v>
      </c>
      <c r="S27">
        <v>7.8206504518419875</v>
      </c>
      <c r="T27">
        <v>0</v>
      </c>
      <c r="U27">
        <v>20.670328948268189</v>
      </c>
      <c r="V27">
        <v>5.9462366787003607</v>
      </c>
      <c r="W27">
        <v>13.746413523767016</v>
      </c>
      <c r="X27">
        <v>43.698875821105105</v>
      </c>
      <c r="Y27">
        <v>0</v>
      </c>
      <c r="Z27">
        <v>1.9316757272727272</v>
      </c>
      <c r="AA27">
        <v>12.482918530379745</v>
      </c>
      <c r="AB27">
        <v>7.803016446361589</v>
      </c>
      <c r="AC27">
        <v>5.7337569077273454</v>
      </c>
      <c r="AD27">
        <v>5.4001767006813024</v>
      </c>
      <c r="AE27">
        <v>9.761974245362433</v>
      </c>
      <c r="AF27">
        <v>5.2571474999999994</v>
      </c>
      <c r="AG27">
        <v>12.622686206000001</v>
      </c>
      <c r="AH27">
        <v>27.715017417360087</v>
      </c>
      <c r="AI27">
        <v>0</v>
      </c>
      <c r="AJ27">
        <v>0</v>
      </c>
      <c r="AK27">
        <v>15.8616781606777</v>
      </c>
      <c r="AL27">
        <v>0</v>
      </c>
      <c r="AM27">
        <v>4.6818098064516134</v>
      </c>
      <c r="AN27">
        <v>0.646451</v>
      </c>
      <c r="AO27">
        <v>0</v>
      </c>
      <c r="AP27">
        <v>0</v>
      </c>
      <c r="AQ27">
        <v>14.407924779999998</v>
      </c>
      <c r="AR27">
        <v>10.137460350000001</v>
      </c>
      <c r="AS27">
        <v>9.1646226113589062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724.66906369007188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4.830030691967421</v>
      </c>
      <c r="L28">
        <v>415.16194543419635</v>
      </c>
      <c r="M28">
        <v>27.258772486772486</v>
      </c>
      <c r="N28">
        <v>34.992972493160295</v>
      </c>
      <c r="O28">
        <v>0</v>
      </c>
      <c r="P28">
        <v>39.479083258936889</v>
      </c>
      <c r="Q28">
        <v>3.2341772005703424</v>
      </c>
      <c r="R28">
        <v>12.556208683927698</v>
      </c>
      <c r="S28">
        <v>7.8198901271585557</v>
      </c>
      <c r="T28">
        <v>0</v>
      </c>
      <c r="U28">
        <v>20.670328948268189</v>
      </c>
      <c r="V28">
        <v>6.1414774662668661</v>
      </c>
      <c r="W28">
        <v>13.746413523767016</v>
      </c>
      <c r="X28">
        <v>43.698875821105105</v>
      </c>
      <c r="Y28">
        <v>0</v>
      </c>
      <c r="Z28">
        <v>5.7950274886363635</v>
      </c>
      <c r="AA28">
        <v>12.482918530379745</v>
      </c>
      <c r="AB28">
        <v>11.704524822955738</v>
      </c>
      <c r="AC28">
        <v>8.6093113622585218</v>
      </c>
      <c r="AD28">
        <v>8.1002650510219532</v>
      </c>
      <c r="AE28">
        <v>9.761974245362433</v>
      </c>
      <c r="AF28">
        <v>7.8857212500000005</v>
      </c>
      <c r="AG28">
        <v>12.622686206000001</v>
      </c>
      <c r="AH28">
        <v>27.715017417360087</v>
      </c>
      <c r="AI28">
        <v>0</v>
      </c>
      <c r="AJ28">
        <v>0</v>
      </c>
      <c r="AK28">
        <v>15.8616781606777</v>
      </c>
      <c r="AL28">
        <v>0</v>
      </c>
      <c r="AM28">
        <v>4.6818098064516134</v>
      </c>
      <c r="AN28">
        <v>0.646451</v>
      </c>
      <c r="AO28">
        <v>0</v>
      </c>
      <c r="AP28">
        <v>0</v>
      </c>
      <c r="AQ28">
        <v>14.407924779999998</v>
      </c>
      <c r="AR28">
        <v>10.137460350000001</v>
      </c>
      <c r="AS28">
        <v>9.1646226113589062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789.1675692185604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8.9900163280123699</v>
      </c>
      <c r="L29">
        <v>478.28273452572995</v>
      </c>
      <c r="M29">
        <v>27.258772486772486</v>
      </c>
      <c r="N29">
        <v>34.992972493160295</v>
      </c>
      <c r="O29">
        <v>0</v>
      </c>
      <c r="P29">
        <v>41.261167243866169</v>
      </c>
      <c r="Q29">
        <v>3.2341772005703424</v>
      </c>
      <c r="R29">
        <v>12.556208683927698</v>
      </c>
      <c r="S29">
        <v>7.8198901271585557</v>
      </c>
      <c r="T29">
        <v>0</v>
      </c>
      <c r="U29">
        <v>20.670328948268189</v>
      </c>
      <c r="V29">
        <v>6.1414774662668661</v>
      </c>
      <c r="W29">
        <v>13.746413523767016</v>
      </c>
      <c r="X29">
        <v>43.698875821105105</v>
      </c>
      <c r="Y29">
        <v>0</v>
      </c>
      <c r="Z29">
        <v>5.7950274886363635</v>
      </c>
      <c r="AA29">
        <v>12.482918530379745</v>
      </c>
      <c r="AB29">
        <v>11.704524822955738</v>
      </c>
      <c r="AC29">
        <v>8.6093113622585218</v>
      </c>
      <c r="AD29">
        <v>8.1190481441332327</v>
      </c>
      <c r="AE29">
        <v>9.761974245362433</v>
      </c>
      <c r="AF29">
        <v>7.8857212500000005</v>
      </c>
      <c r="AG29">
        <v>12.622686206000001</v>
      </c>
      <c r="AH29">
        <v>27.715017417360087</v>
      </c>
      <c r="AI29">
        <v>0</v>
      </c>
      <c r="AJ29">
        <v>0</v>
      </c>
      <c r="AK29">
        <v>15.8616781606777</v>
      </c>
      <c r="AL29">
        <v>0</v>
      </c>
      <c r="AM29">
        <v>4.6818098064516134</v>
      </c>
      <c r="AN29">
        <v>0.646451</v>
      </c>
      <c r="AO29">
        <v>0</v>
      </c>
      <c r="AP29">
        <v>0</v>
      </c>
      <c r="AQ29">
        <v>14.407924779999998</v>
      </c>
      <c r="AR29">
        <v>10.137460350000001</v>
      </c>
      <c r="AS29">
        <v>9.1646226113589062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858.24921102417954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8.9900740052873669</v>
      </c>
      <c r="L30">
        <v>556.40675742664075</v>
      </c>
      <c r="M30">
        <v>27.258772486772486</v>
      </c>
      <c r="N30">
        <v>34.992972493160295</v>
      </c>
      <c r="O30">
        <v>0</v>
      </c>
      <c r="P30">
        <v>41.261167243866169</v>
      </c>
      <c r="Q30">
        <v>3.2341772005703424</v>
      </c>
      <c r="R30">
        <v>12.556208683927698</v>
      </c>
      <c r="S30">
        <v>7.8198901271585557</v>
      </c>
      <c r="T30">
        <v>0</v>
      </c>
      <c r="U30">
        <v>20.670328948268189</v>
      </c>
      <c r="V30">
        <v>6.1414774662668661</v>
      </c>
      <c r="W30">
        <v>13.746413523767016</v>
      </c>
      <c r="X30">
        <v>43.698875821105105</v>
      </c>
      <c r="Y30">
        <v>0</v>
      </c>
      <c r="Z30">
        <v>5.7950274886363635</v>
      </c>
      <c r="AA30">
        <v>12.482918530379745</v>
      </c>
      <c r="AB30">
        <v>11.704524822955738</v>
      </c>
      <c r="AC30">
        <v>8.6093113622585218</v>
      </c>
      <c r="AD30">
        <v>8.1190481441332327</v>
      </c>
      <c r="AE30">
        <v>9.761974245362433</v>
      </c>
      <c r="AF30">
        <v>7.8857212500000005</v>
      </c>
      <c r="AG30">
        <v>12.622686206000001</v>
      </c>
      <c r="AH30">
        <v>27.715017417360087</v>
      </c>
      <c r="AI30">
        <v>0</v>
      </c>
      <c r="AJ30">
        <v>0</v>
      </c>
      <c r="AK30">
        <v>15.8616781606777</v>
      </c>
      <c r="AL30">
        <v>0</v>
      </c>
      <c r="AM30">
        <v>4.6818098064516134</v>
      </c>
      <c r="AN30">
        <v>0.646451</v>
      </c>
      <c r="AO30">
        <v>0</v>
      </c>
      <c r="AP30">
        <v>0</v>
      </c>
      <c r="AQ30">
        <v>14.407924779999998</v>
      </c>
      <c r="AR30">
        <v>10.137460350000001</v>
      </c>
      <c r="AS30">
        <v>9.1646226113589062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936.37329160236538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4.830040641442209</v>
      </c>
      <c r="L31">
        <v>496.19551554247988</v>
      </c>
      <c r="M31">
        <v>27.258772486772486</v>
      </c>
      <c r="N31">
        <v>34.992972493160295</v>
      </c>
      <c r="O31">
        <v>0</v>
      </c>
      <c r="P31">
        <v>41.261167243866169</v>
      </c>
      <c r="Q31">
        <v>3.2341772005703424</v>
      </c>
      <c r="R31">
        <v>12.556208683927698</v>
      </c>
      <c r="S31">
        <v>7.8198901271585557</v>
      </c>
      <c r="T31">
        <v>0</v>
      </c>
      <c r="U31">
        <v>20.670328948268189</v>
      </c>
      <c r="V31">
        <v>6.1414774662668661</v>
      </c>
      <c r="W31">
        <v>13.746413523767016</v>
      </c>
      <c r="X31">
        <v>43.698875821105105</v>
      </c>
      <c r="Y31">
        <v>0</v>
      </c>
      <c r="Z31">
        <v>5.7950274886363635</v>
      </c>
      <c r="AA31">
        <v>12.482918530379745</v>
      </c>
      <c r="AB31">
        <v>11.704524822955738</v>
      </c>
      <c r="AC31">
        <v>8.6093113622585218</v>
      </c>
      <c r="AD31">
        <v>8.1190481441332327</v>
      </c>
      <c r="AE31">
        <v>9.761974245362433</v>
      </c>
      <c r="AF31">
        <v>7.8857212500000005</v>
      </c>
      <c r="AG31">
        <v>12.622686206000001</v>
      </c>
      <c r="AH31">
        <v>27.715017417360087</v>
      </c>
      <c r="AI31">
        <v>0</v>
      </c>
      <c r="AJ31">
        <v>0</v>
      </c>
      <c r="AK31">
        <v>15.8616781606777</v>
      </c>
      <c r="AL31">
        <v>0</v>
      </c>
      <c r="AM31">
        <v>4.6818098064516134</v>
      </c>
      <c r="AN31">
        <v>0.646451</v>
      </c>
      <c r="AO31">
        <v>0</v>
      </c>
      <c r="AP31">
        <v>0</v>
      </c>
      <c r="AQ31">
        <v>14.407924779999998</v>
      </c>
      <c r="AR31">
        <v>10.137460350000001</v>
      </c>
      <c r="AS31">
        <v>9.1646226113589062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872.00201635435917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4.8300151804202196</v>
      </c>
      <c r="L32">
        <v>386.20800513627336</v>
      </c>
      <c r="M32">
        <v>27.258772486772486</v>
      </c>
      <c r="N32">
        <v>34.992972493160295</v>
      </c>
      <c r="O32">
        <v>0</v>
      </c>
      <c r="P32">
        <v>41.261167243866169</v>
      </c>
      <c r="Q32">
        <v>3.2341772005703424</v>
      </c>
      <c r="R32">
        <v>12.556208683927698</v>
      </c>
      <c r="S32">
        <v>7.8198901271585557</v>
      </c>
      <c r="T32">
        <v>0</v>
      </c>
      <c r="U32">
        <v>20.670328948268189</v>
      </c>
      <c r="V32">
        <v>6.1414774662668661</v>
      </c>
      <c r="W32">
        <v>13.746413523767016</v>
      </c>
      <c r="X32">
        <v>43.698875821105105</v>
      </c>
      <c r="Y32">
        <v>0</v>
      </c>
      <c r="Z32">
        <v>5.7950274886363635</v>
      </c>
      <c r="AA32">
        <v>12.482918530379745</v>
      </c>
      <c r="AB32">
        <v>11.704524822955738</v>
      </c>
      <c r="AC32">
        <v>8.6093113622585218</v>
      </c>
      <c r="AD32">
        <v>8.1190481441332327</v>
      </c>
      <c r="AE32">
        <v>9.761974245362433</v>
      </c>
      <c r="AF32">
        <v>7.8857212500000005</v>
      </c>
      <c r="AG32">
        <v>12.622686206000001</v>
      </c>
      <c r="AH32">
        <v>27.715017417360087</v>
      </c>
      <c r="AI32">
        <v>0</v>
      </c>
      <c r="AJ32">
        <v>0</v>
      </c>
      <c r="AK32">
        <v>15.8616781606777</v>
      </c>
      <c r="AL32">
        <v>0</v>
      </c>
      <c r="AM32">
        <v>4.6818098064516134</v>
      </c>
      <c r="AN32">
        <v>0.646451</v>
      </c>
      <c r="AO32">
        <v>0</v>
      </c>
      <c r="AP32">
        <v>0</v>
      </c>
      <c r="AQ32">
        <v>14.407924779999998</v>
      </c>
      <c r="AR32">
        <v>10.137460350000001</v>
      </c>
      <c r="AS32">
        <v>9.1646226113589062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762.01448048713053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4.8300219688109163</v>
      </c>
      <c r="L33">
        <v>376.54200295174815</v>
      </c>
      <c r="M33">
        <v>27.258772486772486</v>
      </c>
      <c r="N33">
        <v>34.992972493160295</v>
      </c>
      <c r="O33">
        <v>0</v>
      </c>
      <c r="P33">
        <v>41.261167243866169</v>
      </c>
      <c r="Q33">
        <v>3.2341772005703424</v>
      </c>
      <c r="R33">
        <v>12.556208683927698</v>
      </c>
      <c r="S33">
        <v>7.8198901271585557</v>
      </c>
      <c r="T33">
        <v>0</v>
      </c>
      <c r="U33">
        <v>20.670328948268189</v>
      </c>
      <c r="V33">
        <v>6.1414774662668661</v>
      </c>
      <c r="W33">
        <v>13.746413523767016</v>
      </c>
      <c r="X33">
        <v>43.698875821105105</v>
      </c>
      <c r="Y33">
        <v>0</v>
      </c>
      <c r="Z33">
        <v>5.7950274886363635</v>
      </c>
      <c r="AA33">
        <v>12.482918530379745</v>
      </c>
      <c r="AB33">
        <v>11.704524822955738</v>
      </c>
      <c r="AC33">
        <v>8.6093113622585218</v>
      </c>
      <c r="AD33">
        <v>8.1190481441332327</v>
      </c>
      <c r="AE33">
        <v>9.761974245362433</v>
      </c>
      <c r="AF33">
        <v>7.8857212500000005</v>
      </c>
      <c r="AG33">
        <v>12.622686206000001</v>
      </c>
      <c r="AH33">
        <v>27.715017417360087</v>
      </c>
      <c r="AI33">
        <v>0</v>
      </c>
      <c r="AJ33">
        <v>0</v>
      </c>
      <c r="AK33">
        <v>15.8616781606777</v>
      </c>
      <c r="AL33">
        <v>0</v>
      </c>
      <c r="AM33">
        <v>4.6818098064516134</v>
      </c>
      <c r="AN33">
        <v>0.646451</v>
      </c>
      <c r="AO33">
        <v>0</v>
      </c>
      <c r="AP33">
        <v>0</v>
      </c>
      <c r="AQ33">
        <v>14.407924779999998</v>
      </c>
      <c r="AR33">
        <v>12.09954945</v>
      </c>
      <c r="AS33">
        <v>9.1646226113589062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754.31057419099625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4.8300391889763779</v>
      </c>
      <c r="L34">
        <v>386.19736251911286</v>
      </c>
      <c r="M34">
        <v>27.258772486772486</v>
      </c>
      <c r="N34">
        <v>34.992972493160295</v>
      </c>
      <c r="O34">
        <v>0</v>
      </c>
      <c r="P34">
        <v>41.261167243866169</v>
      </c>
      <c r="Q34">
        <v>3.2330080613496937</v>
      </c>
      <c r="R34">
        <v>12.556208683927698</v>
      </c>
      <c r="S34">
        <v>7.8198901271585557</v>
      </c>
      <c r="T34">
        <v>0</v>
      </c>
      <c r="U34">
        <v>20.670328948268189</v>
      </c>
      <c r="V34">
        <v>6.1414774662668661</v>
      </c>
      <c r="W34">
        <v>13.746413523767016</v>
      </c>
      <c r="X34">
        <v>43.698875821105105</v>
      </c>
      <c r="Y34">
        <v>0</v>
      </c>
      <c r="Z34">
        <v>1.9316757272727272</v>
      </c>
      <c r="AA34">
        <v>12.482918530379745</v>
      </c>
      <c r="AB34">
        <v>11.704524822955738</v>
      </c>
      <c r="AC34">
        <v>5.7337569077273454</v>
      </c>
      <c r="AD34">
        <v>5.4126989672975023</v>
      </c>
      <c r="AE34">
        <v>9.761974245362433</v>
      </c>
      <c r="AF34">
        <v>5.3447666556795141</v>
      </c>
      <c r="AG34">
        <v>12.622686206000001</v>
      </c>
      <c r="AH34">
        <v>27.715017417360087</v>
      </c>
      <c r="AI34">
        <v>0</v>
      </c>
      <c r="AJ34">
        <v>0</v>
      </c>
      <c r="AK34">
        <v>15.8616781606777</v>
      </c>
      <c r="AL34">
        <v>0</v>
      </c>
      <c r="AM34">
        <v>4.6818098064516134</v>
      </c>
      <c r="AN34">
        <v>0.646451</v>
      </c>
      <c r="AO34">
        <v>0</v>
      </c>
      <c r="AP34">
        <v>0</v>
      </c>
      <c r="AQ34">
        <v>14.407924779999998</v>
      </c>
      <c r="AR34">
        <v>12.09954945</v>
      </c>
      <c r="AS34">
        <v>9.1646226113589062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751.97857185225473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4.8300263295610657</v>
      </c>
      <c r="L35">
        <v>386.19736251911286</v>
      </c>
      <c r="M35">
        <v>27.258772486772486</v>
      </c>
      <c r="N35">
        <v>34.992972493160295</v>
      </c>
      <c r="O35">
        <v>0</v>
      </c>
      <c r="P35">
        <v>41.261167243866169</v>
      </c>
      <c r="Q35">
        <v>3.2330080613496937</v>
      </c>
      <c r="R35">
        <v>12.556208683927698</v>
      </c>
      <c r="S35">
        <v>7.8206504518419875</v>
      </c>
      <c r="T35">
        <v>0</v>
      </c>
      <c r="U35">
        <v>20.670328948268189</v>
      </c>
      <c r="V35">
        <v>6.1414774662668661</v>
      </c>
      <c r="W35">
        <v>13.746413523767016</v>
      </c>
      <c r="X35">
        <v>43.698875821105105</v>
      </c>
      <c r="Y35">
        <v>0</v>
      </c>
      <c r="Z35">
        <v>1.9316757272727272</v>
      </c>
      <c r="AA35">
        <v>12.482918530379745</v>
      </c>
      <c r="AB35">
        <v>11.704524822955738</v>
      </c>
      <c r="AC35">
        <v>5.7337569077273454</v>
      </c>
      <c r="AD35">
        <v>2.7063494836487512</v>
      </c>
      <c r="AE35">
        <v>9.761974245362433</v>
      </c>
      <c r="AF35">
        <v>2.6285737499999997</v>
      </c>
      <c r="AG35">
        <v>12.622686206000001</v>
      </c>
      <c r="AH35">
        <v>17.953047680000001</v>
      </c>
      <c r="AI35">
        <v>0</v>
      </c>
      <c r="AJ35">
        <v>0</v>
      </c>
      <c r="AK35">
        <v>15.8616781606777</v>
      </c>
      <c r="AL35">
        <v>0</v>
      </c>
      <c r="AM35">
        <v>4.6818098064516134</v>
      </c>
      <c r="AN35">
        <v>0.646451</v>
      </c>
      <c r="AO35">
        <v>0</v>
      </c>
      <c r="AP35">
        <v>0</v>
      </c>
      <c r="AQ35">
        <v>14.407924779999998</v>
      </c>
      <c r="AR35">
        <v>10.137460350000001</v>
      </c>
      <c r="AS35">
        <v>9.1646226113589062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734.83271809083453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4.8300263295610657</v>
      </c>
      <c r="L36">
        <v>366.88741220009547</v>
      </c>
      <c r="M36">
        <v>27.258772486772486</v>
      </c>
      <c r="N36">
        <v>34.992972493160295</v>
      </c>
      <c r="O36">
        <v>0</v>
      </c>
      <c r="P36">
        <v>41.261167243866169</v>
      </c>
      <c r="Q36">
        <v>3.2330080613496937</v>
      </c>
      <c r="R36">
        <v>12.556208683927698</v>
      </c>
      <c r="S36">
        <v>7.8206504518419875</v>
      </c>
      <c r="T36">
        <v>0</v>
      </c>
      <c r="U36">
        <v>20.670328948268189</v>
      </c>
      <c r="V36">
        <v>6.1414774662668661</v>
      </c>
      <c r="W36">
        <v>13.746413523767016</v>
      </c>
      <c r="X36">
        <v>43.698875821105105</v>
      </c>
      <c r="Y36">
        <v>0</v>
      </c>
      <c r="Z36">
        <v>1.9316757272727272</v>
      </c>
      <c r="AA36">
        <v>12.482918530379745</v>
      </c>
      <c r="AB36">
        <v>11.704524822955738</v>
      </c>
      <c r="AC36">
        <v>5.7337569077273454</v>
      </c>
      <c r="AD36">
        <v>0</v>
      </c>
      <c r="AE36">
        <v>9.761974245362433</v>
      </c>
      <c r="AF36">
        <v>2.6285737499999997</v>
      </c>
      <c r="AG36">
        <v>12.622686206000001</v>
      </c>
      <c r="AH36">
        <v>17.953047680000001</v>
      </c>
      <c r="AI36">
        <v>0</v>
      </c>
      <c r="AJ36">
        <v>0</v>
      </c>
      <c r="AK36">
        <v>15.8616781606777</v>
      </c>
      <c r="AL36">
        <v>0</v>
      </c>
      <c r="AM36">
        <v>4.6818098064516134</v>
      </c>
      <c r="AN36">
        <v>0.646451</v>
      </c>
      <c r="AO36">
        <v>0</v>
      </c>
      <c r="AP36">
        <v>0</v>
      </c>
      <c r="AQ36">
        <v>14.407924779999998</v>
      </c>
      <c r="AR36">
        <v>10.137460350000001</v>
      </c>
      <c r="AS36">
        <v>9.1646226113589062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712.81641828816839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4.8299037982751409</v>
      </c>
      <c r="L37">
        <v>352.40434079427706</v>
      </c>
      <c r="M37">
        <v>27.258772486772486</v>
      </c>
      <c r="N37">
        <v>34.992972493160295</v>
      </c>
      <c r="O37">
        <v>0</v>
      </c>
      <c r="P37">
        <v>41.261167243866169</v>
      </c>
      <c r="Q37">
        <v>3.2330080613496937</v>
      </c>
      <c r="R37">
        <v>12.562785386963698</v>
      </c>
      <c r="S37">
        <v>7.8206504518419875</v>
      </c>
      <c r="T37">
        <v>0</v>
      </c>
      <c r="U37">
        <v>20.670328948268189</v>
      </c>
      <c r="V37">
        <v>6.1414774662668661</v>
      </c>
      <c r="W37">
        <v>13.746413523767016</v>
      </c>
      <c r="X37">
        <v>43.698875821105105</v>
      </c>
      <c r="Y37">
        <v>0</v>
      </c>
      <c r="Z37">
        <v>1.9316757272727272</v>
      </c>
      <c r="AA37">
        <v>12.482918530379745</v>
      </c>
      <c r="AB37">
        <v>11.704524822955738</v>
      </c>
      <c r="AC37">
        <v>5.7337569077273454</v>
      </c>
      <c r="AD37">
        <v>0</v>
      </c>
      <c r="AE37">
        <v>9.761974245362433</v>
      </c>
      <c r="AF37">
        <v>2.6285737499999997</v>
      </c>
      <c r="AG37">
        <v>12.622686206000001</v>
      </c>
      <c r="AH37">
        <v>17.953047680000001</v>
      </c>
      <c r="AI37">
        <v>0</v>
      </c>
      <c r="AJ37">
        <v>0</v>
      </c>
      <c r="AK37">
        <v>15.8616781606777</v>
      </c>
      <c r="AL37">
        <v>0</v>
      </c>
      <c r="AM37">
        <v>4.6818098064516134</v>
      </c>
      <c r="AN37">
        <v>0.646451</v>
      </c>
      <c r="AO37">
        <v>0</v>
      </c>
      <c r="AP37">
        <v>0</v>
      </c>
      <c r="AQ37">
        <v>10.805943738412697</v>
      </c>
      <c r="AR37">
        <v>10.137460350000001</v>
      </c>
      <c r="AS37">
        <v>9.1646226113589062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694.73782001251254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4.8298631157368694</v>
      </c>
      <c r="L38">
        <v>337.92207250119162</v>
      </c>
      <c r="M38">
        <v>27.258772486772486</v>
      </c>
      <c r="N38">
        <v>34.992972493160295</v>
      </c>
      <c r="O38">
        <v>0</v>
      </c>
      <c r="P38">
        <v>41.261167243866169</v>
      </c>
      <c r="Q38">
        <v>3.2330080613496937</v>
      </c>
      <c r="R38">
        <v>12.558273475364714</v>
      </c>
      <c r="S38">
        <v>7.8206504518419875</v>
      </c>
      <c r="T38">
        <v>0</v>
      </c>
      <c r="U38">
        <v>20.670328948268189</v>
      </c>
      <c r="V38">
        <v>6.1405931981931126</v>
      </c>
      <c r="W38">
        <v>13.746413523767016</v>
      </c>
      <c r="X38">
        <v>43.698875821105105</v>
      </c>
      <c r="Y38">
        <v>0</v>
      </c>
      <c r="Z38">
        <v>1.9316757272727272</v>
      </c>
      <c r="AA38">
        <v>12.482918530379745</v>
      </c>
      <c r="AB38">
        <v>11.704524822955738</v>
      </c>
      <c r="AC38">
        <v>5.7337569077273454</v>
      </c>
      <c r="AD38">
        <v>0</v>
      </c>
      <c r="AE38">
        <v>9.761974245362433</v>
      </c>
      <c r="AF38">
        <v>2.6285737499999997</v>
      </c>
      <c r="AG38">
        <v>12.622686206000001</v>
      </c>
      <c r="AH38">
        <v>17.953047680000001</v>
      </c>
      <c r="AI38">
        <v>0</v>
      </c>
      <c r="AJ38">
        <v>0</v>
      </c>
      <c r="AK38">
        <v>15.8616781606777</v>
      </c>
      <c r="AL38">
        <v>0</v>
      </c>
      <c r="AM38">
        <v>4.6818098064516134</v>
      </c>
      <c r="AN38">
        <v>0.646451</v>
      </c>
      <c r="AO38">
        <v>0</v>
      </c>
      <c r="AP38">
        <v>0</v>
      </c>
      <c r="AQ38">
        <v>10.805943738412697</v>
      </c>
      <c r="AR38">
        <v>10.137460350000001</v>
      </c>
      <c r="AS38">
        <v>9.1646226113589062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680.25011485721609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4.8300218531174828</v>
      </c>
      <c r="L39">
        <v>337.92207250119162</v>
      </c>
      <c r="M39">
        <v>27.258772486772486</v>
      </c>
      <c r="N39">
        <v>34.992972493160295</v>
      </c>
      <c r="O39">
        <v>0</v>
      </c>
      <c r="P39">
        <v>41.261167243866169</v>
      </c>
      <c r="Q39">
        <v>3.2330080613496937</v>
      </c>
      <c r="R39">
        <v>12.558273475364714</v>
      </c>
      <c r="S39">
        <v>7.8206504518419875</v>
      </c>
      <c r="T39">
        <v>0</v>
      </c>
      <c r="U39">
        <v>20.670328948268189</v>
      </c>
      <c r="V39">
        <v>6.1405931981931126</v>
      </c>
      <c r="W39">
        <v>13.746413523767016</v>
      </c>
      <c r="X39">
        <v>43.698875821105105</v>
      </c>
      <c r="Y39">
        <v>0</v>
      </c>
      <c r="Z39">
        <v>3.8633517613636368</v>
      </c>
      <c r="AA39">
        <v>12.482918530379745</v>
      </c>
      <c r="AB39">
        <v>7.803016446361589</v>
      </c>
      <c r="AC39">
        <v>5.7337569077273454</v>
      </c>
      <c r="AD39">
        <v>0</v>
      </c>
      <c r="AE39">
        <v>4.8809872760717079</v>
      </c>
      <c r="AF39">
        <v>2.6285737499999997</v>
      </c>
      <c r="AG39">
        <v>12.622686206000001</v>
      </c>
      <c r="AH39">
        <v>17.953047680000001</v>
      </c>
      <c r="AI39">
        <v>0</v>
      </c>
      <c r="AJ39">
        <v>0</v>
      </c>
      <c r="AK39">
        <v>15.8616781606777</v>
      </c>
      <c r="AL39">
        <v>0</v>
      </c>
      <c r="AM39">
        <v>4.6818098064516134</v>
      </c>
      <c r="AN39">
        <v>0</v>
      </c>
      <c r="AO39">
        <v>0</v>
      </c>
      <c r="AP39">
        <v>0</v>
      </c>
      <c r="AQ39">
        <v>10.805943738412697</v>
      </c>
      <c r="AR39">
        <v>10.137460350000001</v>
      </c>
      <c r="AS39">
        <v>9.1646226113589062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672.75300328280275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4.8299072281395627</v>
      </c>
      <c r="L40">
        <v>357.2320359982499</v>
      </c>
      <c r="M40">
        <v>27.258772486772486</v>
      </c>
      <c r="N40">
        <v>34.992972493160295</v>
      </c>
      <c r="O40">
        <v>0</v>
      </c>
      <c r="P40">
        <v>41.261167243866169</v>
      </c>
      <c r="Q40">
        <v>3.2330080613496937</v>
      </c>
      <c r="R40">
        <v>12.558273475364714</v>
      </c>
      <c r="S40">
        <v>7.8206504518419875</v>
      </c>
      <c r="T40">
        <v>0</v>
      </c>
      <c r="U40">
        <v>20.670328948268189</v>
      </c>
      <c r="V40">
        <v>6.1405931981931126</v>
      </c>
      <c r="W40">
        <v>13.746413523767016</v>
      </c>
      <c r="X40">
        <v>43.698875821105105</v>
      </c>
      <c r="Y40">
        <v>0</v>
      </c>
      <c r="Z40">
        <v>3.8633517613636368</v>
      </c>
      <c r="AA40">
        <v>12.482918530379745</v>
      </c>
      <c r="AB40">
        <v>7.803016446361589</v>
      </c>
      <c r="AC40">
        <v>5.7337569077273454</v>
      </c>
      <c r="AD40">
        <v>0</v>
      </c>
      <c r="AE40">
        <v>4.8809872760717079</v>
      </c>
      <c r="AF40">
        <v>2.6285737499999997</v>
      </c>
      <c r="AG40">
        <v>12.622686206000001</v>
      </c>
      <c r="AH40">
        <v>17.953047680000001</v>
      </c>
      <c r="AI40">
        <v>0</v>
      </c>
      <c r="AJ40">
        <v>0</v>
      </c>
      <c r="AK40">
        <v>15.8616781606777</v>
      </c>
      <c r="AL40">
        <v>0</v>
      </c>
      <c r="AM40">
        <v>4.6818098064516134</v>
      </c>
      <c r="AN40">
        <v>0</v>
      </c>
      <c r="AO40">
        <v>0</v>
      </c>
      <c r="AP40">
        <v>0</v>
      </c>
      <c r="AQ40">
        <v>7.2039623899999992</v>
      </c>
      <c r="AR40">
        <v>10.137460350000001</v>
      </c>
      <c r="AS40">
        <v>9.1646226113589062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688.46087080647055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4.8299003993987979</v>
      </c>
      <c r="L41">
        <v>357.2320359982499</v>
      </c>
      <c r="M41">
        <v>27.258772486772486</v>
      </c>
      <c r="N41">
        <v>34.992972493160295</v>
      </c>
      <c r="O41">
        <v>0</v>
      </c>
      <c r="P41">
        <v>41.261167243866169</v>
      </c>
      <c r="Q41">
        <v>3.2330080613496937</v>
      </c>
      <c r="R41">
        <v>12.558273475364714</v>
      </c>
      <c r="S41">
        <v>7.8206504518419875</v>
      </c>
      <c r="T41">
        <v>0</v>
      </c>
      <c r="U41">
        <v>20.670328948268189</v>
      </c>
      <c r="V41">
        <v>6.1405931981931126</v>
      </c>
      <c r="W41">
        <v>13.746413523767016</v>
      </c>
      <c r="X41">
        <v>43.698875821105105</v>
      </c>
      <c r="Y41">
        <v>0</v>
      </c>
      <c r="Z41">
        <v>3.8633517613636368</v>
      </c>
      <c r="AA41">
        <v>12.474495453164558</v>
      </c>
      <c r="AB41">
        <v>7.803016446361589</v>
      </c>
      <c r="AC41">
        <v>2.8668786072718704</v>
      </c>
      <c r="AD41">
        <v>0</v>
      </c>
      <c r="AE41">
        <v>4.8809872760717079</v>
      </c>
      <c r="AF41">
        <v>2.6285737499999997</v>
      </c>
      <c r="AG41">
        <v>12.622686206000001</v>
      </c>
      <c r="AH41">
        <v>11.220654800000002</v>
      </c>
      <c r="AI41">
        <v>0</v>
      </c>
      <c r="AJ41">
        <v>0</v>
      </c>
      <c r="AK41">
        <v>15.8616781606777</v>
      </c>
      <c r="AL41">
        <v>0</v>
      </c>
      <c r="AM41">
        <v>4.6818098064516134</v>
      </c>
      <c r="AN41">
        <v>0</v>
      </c>
      <c r="AO41">
        <v>0</v>
      </c>
      <c r="AP41">
        <v>0</v>
      </c>
      <c r="AQ41">
        <v>7.2039623899999992</v>
      </c>
      <c r="AR41">
        <v>10.137460350000001</v>
      </c>
      <c r="AS41">
        <v>9.1646226113589062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678.85316972005899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4.8298513436237984</v>
      </c>
      <c r="L42">
        <v>366.88741220009547</v>
      </c>
      <c r="M42">
        <v>27.258772486772486</v>
      </c>
      <c r="N42">
        <v>34.992972493160295</v>
      </c>
      <c r="O42">
        <v>0</v>
      </c>
      <c r="P42">
        <v>41.261167243866169</v>
      </c>
      <c r="Q42">
        <v>3.2330080613496937</v>
      </c>
      <c r="R42">
        <v>12.558273475364714</v>
      </c>
      <c r="S42">
        <v>7.8206504518419875</v>
      </c>
      <c r="T42">
        <v>0</v>
      </c>
      <c r="U42">
        <v>20.670328948268189</v>
      </c>
      <c r="V42">
        <v>6.1405931981931126</v>
      </c>
      <c r="W42">
        <v>13.746413523767016</v>
      </c>
      <c r="X42">
        <v>43.698875821105105</v>
      </c>
      <c r="Y42">
        <v>0</v>
      </c>
      <c r="Z42">
        <v>3.8633517613636368</v>
      </c>
      <c r="AA42">
        <v>8.3060357367088606</v>
      </c>
      <c r="AB42">
        <v>3.9015083765941476</v>
      </c>
      <c r="AC42">
        <v>2.8668786072718704</v>
      </c>
      <c r="AD42">
        <v>0</v>
      </c>
      <c r="AE42">
        <v>4.8809872760717079</v>
      </c>
      <c r="AF42">
        <v>2.6285737499999997</v>
      </c>
      <c r="AG42">
        <v>12.622686206000001</v>
      </c>
      <c r="AH42">
        <v>5.610327400000001</v>
      </c>
      <c r="AI42">
        <v>0</v>
      </c>
      <c r="AJ42">
        <v>0</v>
      </c>
      <c r="AK42">
        <v>15.8616781606777</v>
      </c>
      <c r="AL42">
        <v>0</v>
      </c>
      <c r="AM42">
        <v>4.6818098064516134</v>
      </c>
      <c r="AN42">
        <v>0</v>
      </c>
      <c r="AO42">
        <v>0</v>
      </c>
      <c r="AP42">
        <v>0</v>
      </c>
      <c r="AQ42">
        <v>3.6019810415873006</v>
      </c>
      <c r="AR42">
        <v>10.137460350000001</v>
      </c>
      <c r="AS42">
        <v>9.1646226113589062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671.22622033149366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4.8298430571007316</v>
      </c>
      <c r="L43">
        <v>366.88741220009547</v>
      </c>
      <c r="M43">
        <v>27.258772486772486</v>
      </c>
      <c r="N43">
        <v>34.992972493160295</v>
      </c>
      <c r="O43">
        <v>0</v>
      </c>
      <c r="P43">
        <v>41.261167243866169</v>
      </c>
      <c r="Q43">
        <v>3.2330080613496937</v>
      </c>
      <c r="R43">
        <v>12.558273475364714</v>
      </c>
      <c r="S43">
        <v>7.8206504518419875</v>
      </c>
      <c r="T43">
        <v>0</v>
      </c>
      <c r="U43">
        <v>20.670328948268189</v>
      </c>
      <c r="V43">
        <v>6.1405931981931126</v>
      </c>
      <c r="W43">
        <v>13.746413523767016</v>
      </c>
      <c r="X43">
        <v>43.698875821105105</v>
      </c>
      <c r="Y43">
        <v>0</v>
      </c>
      <c r="Z43">
        <v>3.8633517613636368</v>
      </c>
      <c r="AA43">
        <v>4.0945247367088609</v>
      </c>
      <c r="AB43">
        <v>3.9015083765941476</v>
      </c>
      <c r="AC43">
        <v>2.8668786072718704</v>
      </c>
      <c r="AD43">
        <v>0</v>
      </c>
      <c r="AE43">
        <v>4.8809872760717079</v>
      </c>
      <c r="AF43">
        <v>2.6285737499999997</v>
      </c>
      <c r="AG43">
        <v>12.622686206000001</v>
      </c>
      <c r="AH43">
        <v>0</v>
      </c>
      <c r="AI43">
        <v>0</v>
      </c>
      <c r="AJ43">
        <v>0</v>
      </c>
      <c r="AK43">
        <v>15.8616781606777</v>
      </c>
      <c r="AL43">
        <v>0</v>
      </c>
      <c r="AM43">
        <v>4.6818098064516134</v>
      </c>
      <c r="AN43">
        <v>0</v>
      </c>
      <c r="AO43">
        <v>0</v>
      </c>
      <c r="AP43">
        <v>0</v>
      </c>
      <c r="AQ43">
        <v>3.6019810415873006</v>
      </c>
      <c r="AR43">
        <v>12.09954945</v>
      </c>
      <c r="AS43">
        <v>9.1646226113589062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663.3664627449707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4.8298760880331066</v>
      </c>
      <c r="L44">
        <v>366.88741220009547</v>
      </c>
      <c r="M44">
        <v>27.258772486772486</v>
      </c>
      <c r="N44">
        <v>34.992972493160295</v>
      </c>
      <c r="O44">
        <v>0</v>
      </c>
      <c r="P44">
        <v>41.261167243866169</v>
      </c>
      <c r="Q44">
        <v>3.2330080613496937</v>
      </c>
      <c r="R44">
        <v>12.558273475364714</v>
      </c>
      <c r="S44">
        <v>7.8206504518419875</v>
      </c>
      <c r="T44">
        <v>0</v>
      </c>
      <c r="U44">
        <v>20.670328948268189</v>
      </c>
      <c r="V44">
        <v>6.1405931981931126</v>
      </c>
      <c r="W44">
        <v>13.746413523767016</v>
      </c>
      <c r="X44">
        <v>43.698875821105105</v>
      </c>
      <c r="Y44">
        <v>0</v>
      </c>
      <c r="Z44">
        <v>3.8633517613636368</v>
      </c>
      <c r="AA44">
        <v>4.0945247367088609</v>
      </c>
      <c r="AB44">
        <v>3.9015083765941476</v>
      </c>
      <c r="AC44">
        <v>2.8668786072718704</v>
      </c>
      <c r="AD44">
        <v>0</v>
      </c>
      <c r="AE44">
        <v>4.8809872760717079</v>
      </c>
      <c r="AF44">
        <v>2.6285737499999997</v>
      </c>
      <c r="AG44">
        <v>12.622686206000001</v>
      </c>
      <c r="AH44">
        <v>0</v>
      </c>
      <c r="AI44">
        <v>0</v>
      </c>
      <c r="AJ44">
        <v>0</v>
      </c>
      <c r="AK44">
        <v>15.8616781606777</v>
      </c>
      <c r="AL44">
        <v>0</v>
      </c>
      <c r="AM44">
        <v>4.6818098064516134</v>
      </c>
      <c r="AN44">
        <v>0</v>
      </c>
      <c r="AO44">
        <v>0</v>
      </c>
      <c r="AP44">
        <v>0</v>
      </c>
      <c r="AQ44">
        <v>0</v>
      </c>
      <c r="AR44">
        <v>12.09954945</v>
      </c>
      <c r="AS44">
        <v>9.1646226113589062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659.76451473431575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4.8298527263671334</v>
      </c>
      <c r="L45">
        <v>366.88741220009547</v>
      </c>
      <c r="M45">
        <v>27.258772486772486</v>
      </c>
      <c r="N45">
        <v>34.992972493160295</v>
      </c>
      <c r="O45">
        <v>0</v>
      </c>
      <c r="P45">
        <v>41.261167243866169</v>
      </c>
      <c r="Q45">
        <v>3.2330080613496937</v>
      </c>
      <c r="R45">
        <v>12.558273475364714</v>
      </c>
      <c r="S45">
        <v>7.8206504518419875</v>
      </c>
      <c r="T45">
        <v>0</v>
      </c>
      <c r="U45">
        <v>20.670328948268189</v>
      </c>
      <c r="V45">
        <v>6.1405931981931126</v>
      </c>
      <c r="W45">
        <v>13.746413523767016</v>
      </c>
      <c r="X45">
        <v>43.698875821105105</v>
      </c>
      <c r="Y45">
        <v>0</v>
      </c>
      <c r="Z45">
        <v>3.8633517613636368</v>
      </c>
      <c r="AA45">
        <v>0</v>
      </c>
      <c r="AB45">
        <v>3.9015083765941476</v>
      </c>
      <c r="AC45">
        <v>0</v>
      </c>
      <c r="AD45">
        <v>0</v>
      </c>
      <c r="AE45">
        <v>4.8809872760717079</v>
      </c>
      <c r="AF45">
        <v>2.6285737499999997</v>
      </c>
      <c r="AG45">
        <v>12.622686206000001</v>
      </c>
      <c r="AH45">
        <v>0</v>
      </c>
      <c r="AI45">
        <v>0</v>
      </c>
      <c r="AJ45">
        <v>0</v>
      </c>
      <c r="AK45">
        <v>15.8616781606777</v>
      </c>
      <c r="AL45">
        <v>0</v>
      </c>
      <c r="AM45">
        <v>4.6818098064516134</v>
      </c>
      <c r="AN45">
        <v>0</v>
      </c>
      <c r="AO45">
        <v>0</v>
      </c>
      <c r="AP45">
        <v>0.26561094382767186</v>
      </c>
      <c r="AQ45">
        <v>0</v>
      </c>
      <c r="AR45">
        <v>10.464475199999999</v>
      </c>
      <c r="AS45">
        <v>9.1646226113589062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651.43362472249692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4.8300557837284668</v>
      </c>
      <c r="L46">
        <v>347.5774669448931</v>
      </c>
      <c r="M46">
        <v>27.258772486772486</v>
      </c>
      <c r="N46">
        <v>34.992972493160295</v>
      </c>
      <c r="O46">
        <v>0</v>
      </c>
      <c r="P46">
        <v>41.261167243866169</v>
      </c>
      <c r="Q46">
        <v>3.2330080613496937</v>
      </c>
      <c r="R46">
        <v>12.558273475364714</v>
      </c>
      <c r="S46">
        <v>7.8206504518419875</v>
      </c>
      <c r="T46">
        <v>0</v>
      </c>
      <c r="U46">
        <v>20.670328948268189</v>
      </c>
      <c r="V46">
        <v>6.1405931981931126</v>
      </c>
      <c r="W46">
        <v>13.746413523767016</v>
      </c>
      <c r="X46">
        <v>43.698875821105105</v>
      </c>
      <c r="Y46">
        <v>0</v>
      </c>
      <c r="Z46">
        <v>3.8633517613636368</v>
      </c>
      <c r="AA46">
        <v>0</v>
      </c>
      <c r="AB46">
        <v>3.9015083765941476</v>
      </c>
      <c r="AC46">
        <v>0</v>
      </c>
      <c r="AD46">
        <v>0</v>
      </c>
      <c r="AE46">
        <v>4.8809872760717079</v>
      </c>
      <c r="AF46">
        <v>2.6285737499999997</v>
      </c>
      <c r="AG46">
        <v>12.622686206000001</v>
      </c>
      <c r="AH46">
        <v>0</v>
      </c>
      <c r="AI46">
        <v>0</v>
      </c>
      <c r="AJ46">
        <v>0</v>
      </c>
      <c r="AK46">
        <v>15.8616781606777</v>
      </c>
      <c r="AL46">
        <v>0</v>
      </c>
      <c r="AM46">
        <v>4.6818098064516134</v>
      </c>
      <c r="AN46">
        <v>0</v>
      </c>
      <c r="AO46">
        <v>0</v>
      </c>
      <c r="AP46">
        <v>0.26561094382767186</v>
      </c>
      <c r="AQ46">
        <v>0</v>
      </c>
      <c r="AR46">
        <v>10.464475199999999</v>
      </c>
      <c r="AS46">
        <v>9.1646226113589062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632.12388252465598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4.829869221495759</v>
      </c>
      <c r="L47">
        <v>347.5774669448931</v>
      </c>
      <c r="M47">
        <v>27.258772486772486</v>
      </c>
      <c r="N47">
        <v>34.992972493160295</v>
      </c>
      <c r="O47">
        <v>0</v>
      </c>
      <c r="P47">
        <v>41.261167243866169</v>
      </c>
      <c r="Q47">
        <v>3.2330080613496937</v>
      </c>
      <c r="R47">
        <v>12.558273475364714</v>
      </c>
      <c r="S47">
        <v>7.8206504518419875</v>
      </c>
      <c r="T47">
        <v>0</v>
      </c>
      <c r="U47">
        <v>20.670328948268189</v>
      </c>
      <c r="V47">
        <v>6.1405931981931126</v>
      </c>
      <c r="W47">
        <v>13.746413523767016</v>
      </c>
      <c r="X47">
        <v>43.698875821105105</v>
      </c>
      <c r="Y47">
        <v>0</v>
      </c>
      <c r="Z47">
        <v>3.8633517613636368</v>
      </c>
      <c r="AA47">
        <v>0</v>
      </c>
      <c r="AB47">
        <v>3.9015083765941476</v>
      </c>
      <c r="AC47">
        <v>0</v>
      </c>
      <c r="AD47">
        <v>0</v>
      </c>
      <c r="AE47">
        <v>0</v>
      </c>
      <c r="AF47">
        <v>2.6285737499999997</v>
      </c>
      <c r="AG47">
        <v>12.622686206000001</v>
      </c>
      <c r="AH47">
        <v>0</v>
      </c>
      <c r="AI47">
        <v>0</v>
      </c>
      <c r="AJ47">
        <v>0</v>
      </c>
      <c r="AK47">
        <v>15.8616781606777</v>
      </c>
      <c r="AL47">
        <v>0</v>
      </c>
      <c r="AM47">
        <v>4.6818098064516134</v>
      </c>
      <c r="AN47">
        <v>0</v>
      </c>
      <c r="AO47">
        <v>0</v>
      </c>
      <c r="AP47">
        <v>1.9731096492957747</v>
      </c>
      <c r="AQ47">
        <v>0</v>
      </c>
      <c r="AR47">
        <v>10.464475199999999</v>
      </c>
      <c r="AS47">
        <v>9.1646226113589062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628.95020739181962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4.8298808026706226</v>
      </c>
      <c r="L48">
        <v>337.92207250119162</v>
      </c>
      <c r="M48">
        <v>27.258772486772486</v>
      </c>
      <c r="N48">
        <v>34.992972493160295</v>
      </c>
      <c r="O48">
        <v>0</v>
      </c>
      <c r="P48">
        <v>41.261167243866169</v>
      </c>
      <c r="Q48">
        <v>3.2330080613496937</v>
      </c>
      <c r="R48">
        <v>12.558273475364714</v>
      </c>
      <c r="S48">
        <v>7.8206504518419875</v>
      </c>
      <c r="T48">
        <v>0</v>
      </c>
      <c r="U48">
        <v>20.670328948268189</v>
      </c>
      <c r="V48">
        <v>6.1405931981931126</v>
      </c>
      <c r="W48">
        <v>13.746413523767016</v>
      </c>
      <c r="X48">
        <v>43.698875821105105</v>
      </c>
      <c r="Y48">
        <v>0</v>
      </c>
      <c r="Z48">
        <v>3.8633517613636368</v>
      </c>
      <c r="AA48">
        <v>0</v>
      </c>
      <c r="AB48">
        <v>3.9015083765941476</v>
      </c>
      <c r="AC48">
        <v>0</v>
      </c>
      <c r="AD48">
        <v>0</v>
      </c>
      <c r="AE48">
        <v>0</v>
      </c>
      <c r="AF48">
        <v>2.6285737499999997</v>
      </c>
      <c r="AG48">
        <v>12.622686206000001</v>
      </c>
      <c r="AH48">
        <v>0</v>
      </c>
      <c r="AI48">
        <v>0</v>
      </c>
      <c r="AJ48">
        <v>0</v>
      </c>
      <c r="AK48">
        <v>15.8616781606777</v>
      </c>
      <c r="AL48">
        <v>0</v>
      </c>
      <c r="AM48">
        <v>4.6818098064516134</v>
      </c>
      <c r="AN48">
        <v>0</v>
      </c>
      <c r="AO48">
        <v>0</v>
      </c>
      <c r="AP48">
        <v>1.9731096492957747</v>
      </c>
      <c r="AQ48">
        <v>0</v>
      </c>
      <c r="AR48">
        <v>10.464475199999999</v>
      </c>
      <c r="AS48">
        <v>9.1646226113589062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619.29482452929301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4.8300071402355105</v>
      </c>
      <c r="L49">
        <v>328.26752756928727</v>
      </c>
      <c r="M49">
        <v>27.258772486772486</v>
      </c>
      <c r="N49">
        <v>34.992972493160295</v>
      </c>
      <c r="O49">
        <v>0</v>
      </c>
      <c r="P49">
        <v>41.261167243866169</v>
      </c>
      <c r="Q49">
        <v>3.2330080613496937</v>
      </c>
      <c r="R49">
        <v>12.558273475364714</v>
      </c>
      <c r="S49">
        <v>7.8206504518419875</v>
      </c>
      <c r="T49">
        <v>0</v>
      </c>
      <c r="U49">
        <v>20.670328948268189</v>
      </c>
      <c r="V49">
        <v>6.1405931981931126</v>
      </c>
      <c r="W49">
        <v>13.746413523767016</v>
      </c>
      <c r="X49">
        <v>43.698875821105105</v>
      </c>
      <c r="Y49">
        <v>0</v>
      </c>
      <c r="Z49">
        <v>3.8633517613636368</v>
      </c>
      <c r="AA49">
        <v>0</v>
      </c>
      <c r="AB49">
        <v>3.9015083765941476</v>
      </c>
      <c r="AC49">
        <v>0</v>
      </c>
      <c r="AD49">
        <v>0</v>
      </c>
      <c r="AE49">
        <v>0</v>
      </c>
      <c r="AF49">
        <v>2.6285737499999997</v>
      </c>
      <c r="AG49">
        <v>12.622686206000001</v>
      </c>
      <c r="AH49">
        <v>0</v>
      </c>
      <c r="AI49">
        <v>0</v>
      </c>
      <c r="AJ49">
        <v>0</v>
      </c>
      <c r="AK49">
        <v>15.8616781606777</v>
      </c>
      <c r="AL49">
        <v>0</v>
      </c>
      <c r="AM49">
        <v>4.6818098064516134</v>
      </c>
      <c r="AN49">
        <v>0</v>
      </c>
      <c r="AO49">
        <v>0</v>
      </c>
      <c r="AP49">
        <v>1.9731096492957747</v>
      </c>
      <c r="AQ49">
        <v>0</v>
      </c>
      <c r="AR49">
        <v>10.464475199999999</v>
      </c>
      <c r="AS49">
        <v>9.1646226113589062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609.64040593495349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4.9499588756577131</v>
      </c>
      <c r="L50">
        <v>318.61211303277798</v>
      </c>
      <c r="M50">
        <v>27.258772486772486</v>
      </c>
      <c r="N50">
        <v>34.992972493160295</v>
      </c>
      <c r="O50">
        <v>0</v>
      </c>
      <c r="P50">
        <v>41.261167243866169</v>
      </c>
      <c r="Q50">
        <v>3.2330080613496937</v>
      </c>
      <c r="R50">
        <v>12.558273475364714</v>
      </c>
      <c r="S50">
        <v>7.8206504518419875</v>
      </c>
      <c r="T50">
        <v>0</v>
      </c>
      <c r="U50">
        <v>20.670328948268189</v>
      </c>
      <c r="V50">
        <v>6.1405931981931126</v>
      </c>
      <c r="W50">
        <v>13.746413523767016</v>
      </c>
      <c r="X50">
        <v>43.698875821105105</v>
      </c>
      <c r="Y50">
        <v>0</v>
      </c>
      <c r="Z50">
        <v>3.8633517613636368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2.6285737499999997</v>
      </c>
      <c r="AG50">
        <v>12.622686206000001</v>
      </c>
      <c r="AH50">
        <v>0</v>
      </c>
      <c r="AI50">
        <v>0</v>
      </c>
      <c r="AJ50">
        <v>0</v>
      </c>
      <c r="AK50">
        <v>15.8616781606777</v>
      </c>
      <c r="AL50">
        <v>0</v>
      </c>
      <c r="AM50">
        <v>4.6818098064516134</v>
      </c>
      <c r="AN50">
        <v>0</v>
      </c>
      <c r="AO50">
        <v>0</v>
      </c>
      <c r="AP50">
        <v>1.9731096492957747</v>
      </c>
      <c r="AQ50">
        <v>0</v>
      </c>
      <c r="AR50">
        <v>10.464475199999999</v>
      </c>
      <c r="AS50">
        <v>9.1646226113589062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596.20343475727225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4.9499588756577131</v>
      </c>
      <c r="L51">
        <v>318.61211303277798</v>
      </c>
      <c r="M51">
        <v>27.258772486772486</v>
      </c>
      <c r="N51">
        <v>34.992972493160295</v>
      </c>
      <c r="O51">
        <v>0</v>
      </c>
      <c r="P51">
        <v>41.261167243866169</v>
      </c>
      <c r="Q51">
        <v>3.2330080613496937</v>
      </c>
      <c r="R51">
        <v>12.558273475364714</v>
      </c>
      <c r="S51">
        <v>7.8206504518419875</v>
      </c>
      <c r="T51">
        <v>0</v>
      </c>
      <c r="U51">
        <v>20.670328948268189</v>
      </c>
      <c r="V51">
        <v>6.1405931981931126</v>
      </c>
      <c r="W51">
        <v>13.745580665185573</v>
      </c>
      <c r="X51">
        <v>43.70076986653725</v>
      </c>
      <c r="Y51">
        <v>0</v>
      </c>
      <c r="Z51">
        <v>3.8633517613636368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2.6285737499999997</v>
      </c>
      <c r="AG51">
        <v>12.622686206000001</v>
      </c>
      <c r="AH51">
        <v>0</v>
      </c>
      <c r="AI51">
        <v>0</v>
      </c>
      <c r="AJ51">
        <v>0</v>
      </c>
      <c r="AK51">
        <v>15.8616781606777</v>
      </c>
      <c r="AL51">
        <v>0</v>
      </c>
      <c r="AM51">
        <v>4.6818098064516134</v>
      </c>
      <c r="AN51">
        <v>0</v>
      </c>
      <c r="AO51">
        <v>0</v>
      </c>
      <c r="AP51">
        <v>1.9731096492957747</v>
      </c>
      <c r="AQ51">
        <v>0</v>
      </c>
      <c r="AR51">
        <v>10.464475199999999</v>
      </c>
      <c r="AS51">
        <v>9.1646226113589062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596.20449594412298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4.9499588756577131</v>
      </c>
      <c r="L52">
        <v>318.61211303277798</v>
      </c>
      <c r="M52">
        <v>27.258772486772486</v>
      </c>
      <c r="N52">
        <v>34.992972493160295</v>
      </c>
      <c r="O52">
        <v>0</v>
      </c>
      <c r="P52">
        <v>41.261167243866169</v>
      </c>
      <c r="Q52">
        <v>3.2330080613496937</v>
      </c>
      <c r="R52">
        <v>12.558273475364714</v>
      </c>
      <c r="S52">
        <v>7.8206504518419875</v>
      </c>
      <c r="T52">
        <v>0</v>
      </c>
      <c r="U52">
        <v>20.670328948268189</v>
      </c>
      <c r="V52">
        <v>6.1405931981931126</v>
      </c>
      <c r="W52">
        <v>13.745580665185573</v>
      </c>
      <c r="X52">
        <v>43.70076986653725</v>
      </c>
      <c r="Y52">
        <v>0</v>
      </c>
      <c r="Z52">
        <v>3.8633517613636368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2.6285737499999997</v>
      </c>
      <c r="AG52">
        <v>12.622686206000001</v>
      </c>
      <c r="AH52">
        <v>0</v>
      </c>
      <c r="AI52">
        <v>0</v>
      </c>
      <c r="AJ52">
        <v>0</v>
      </c>
      <c r="AK52">
        <v>15.8616781606777</v>
      </c>
      <c r="AL52">
        <v>0</v>
      </c>
      <c r="AM52">
        <v>4.6818098064516134</v>
      </c>
      <c r="AN52">
        <v>0</v>
      </c>
      <c r="AO52">
        <v>0</v>
      </c>
      <c r="AP52">
        <v>1.9731096492957747</v>
      </c>
      <c r="AQ52">
        <v>0</v>
      </c>
      <c r="AR52">
        <v>10.464475199999999</v>
      </c>
      <c r="AS52">
        <v>9.1646226113589062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596.20449594412298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4.9499494492018634</v>
      </c>
      <c r="L53">
        <v>318.61211303277798</v>
      </c>
      <c r="M53">
        <v>27.258772486772486</v>
      </c>
      <c r="N53">
        <v>34.992972493160295</v>
      </c>
      <c r="O53">
        <v>0</v>
      </c>
      <c r="P53">
        <v>41.261167243866169</v>
      </c>
      <c r="Q53">
        <v>3.2330080613496937</v>
      </c>
      <c r="R53">
        <v>12.558273475364714</v>
      </c>
      <c r="S53">
        <v>7.8206504518419875</v>
      </c>
      <c r="T53">
        <v>0</v>
      </c>
      <c r="U53">
        <v>20.670328948268189</v>
      </c>
      <c r="V53">
        <v>6.1405931981931126</v>
      </c>
      <c r="W53">
        <v>13.745580665185573</v>
      </c>
      <c r="X53">
        <v>43.70076986653725</v>
      </c>
      <c r="Y53">
        <v>0</v>
      </c>
      <c r="Z53">
        <v>3.8633517613636368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2.6285737499999997</v>
      </c>
      <c r="AG53">
        <v>12.622686206000001</v>
      </c>
      <c r="AH53">
        <v>0</v>
      </c>
      <c r="AI53">
        <v>0</v>
      </c>
      <c r="AJ53">
        <v>0</v>
      </c>
      <c r="AK53">
        <v>15.8616781606777</v>
      </c>
      <c r="AL53">
        <v>0</v>
      </c>
      <c r="AM53">
        <v>4.6818098064516134</v>
      </c>
      <c r="AN53">
        <v>0</v>
      </c>
      <c r="AO53">
        <v>0</v>
      </c>
      <c r="AP53">
        <v>0</v>
      </c>
      <c r="AQ53">
        <v>0</v>
      </c>
      <c r="AR53">
        <v>12.09954945</v>
      </c>
      <c r="AS53">
        <v>9.1646226113589062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595.8664511183714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4.9499494492018634</v>
      </c>
      <c r="L54">
        <v>318.00317156693183</v>
      </c>
      <c r="M54">
        <v>27.258772486772486</v>
      </c>
      <c r="N54">
        <v>34.992972493160295</v>
      </c>
      <c r="O54">
        <v>0</v>
      </c>
      <c r="P54">
        <v>41.261167243866169</v>
      </c>
      <c r="Q54">
        <v>1.9301728582554518</v>
      </c>
      <c r="R54">
        <v>7.7230382172808136</v>
      </c>
      <c r="S54">
        <v>4.8300282164948447</v>
      </c>
      <c r="T54">
        <v>0</v>
      </c>
      <c r="U54">
        <v>20.670328948268189</v>
      </c>
      <c r="V54">
        <v>1.9303046540740743</v>
      </c>
      <c r="W54">
        <v>13.745580665185573</v>
      </c>
      <c r="X54">
        <v>43.70076986653725</v>
      </c>
      <c r="Y54">
        <v>0</v>
      </c>
      <c r="Z54">
        <v>3.8633517613636368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2.6285737499999997</v>
      </c>
      <c r="AG54">
        <v>12.622686206000001</v>
      </c>
      <c r="AH54">
        <v>0</v>
      </c>
      <c r="AI54">
        <v>0</v>
      </c>
      <c r="AJ54">
        <v>0</v>
      </c>
      <c r="AK54">
        <v>15.8616781606777</v>
      </c>
      <c r="AL54">
        <v>0</v>
      </c>
      <c r="AM54">
        <v>4.6818098064516134</v>
      </c>
      <c r="AN54">
        <v>0</v>
      </c>
      <c r="AO54">
        <v>0</v>
      </c>
      <c r="AP54">
        <v>0</v>
      </c>
      <c r="AQ54">
        <v>0</v>
      </c>
      <c r="AR54">
        <v>12.09954945</v>
      </c>
      <c r="AS54">
        <v>9.1646226113589062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581.91852841188074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4.9499494492018634</v>
      </c>
      <c r="L55">
        <v>319.67318822264497</v>
      </c>
      <c r="M55">
        <v>27.258772486772486</v>
      </c>
      <c r="N55">
        <v>34.992972493160295</v>
      </c>
      <c r="O55">
        <v>0</v>
      </c>
      <c r="P55">
        <v>41.261167243866169</v>
      </c>
      <c r="Q55">
        <v>3.2305426567357509</v>
      </c>
      <c r="R55">
        <v>6.9502993043286221</v>
      </c>
      <c r="S55">
        <v>4.3491760660980807</v>
      </c>
      <c r="T55">
        <v>0</v>
      </c>
      <c r="U55">
        <v>20.670328948268189</v>
      </c>
      <c r="V55">
        <v>3.3812019133574012</v>
      </c>
      <c r="W55">
        <v>13.745580665185573</v>
      </c>
      <c r="X55">
        <v>43.70076986653725</v>
      </c>
      <c r="Y55">
        <v>0</v>
      </c>
      <c r="Z55">
        <v>3.8633517613636368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2.6285737499999997</v>
      </c>
      <c r="AG55">
        <v>12.622686206000001</v>
      </c>
      <c r="AH55">
        <v>0</v>
      </c>
      <c r="AI55">
        <v>0</v>
      </c>
      <c r="AJ55">
        <v>0</v>
      </c>
      <c r="AK55">
        <v>15.8616781606777</v>
      </c>
      <c r="AL55">
        <v>0</v>
      </c>
      <c r="AM55">
        <v>4.6818098064516134</v>
      </c>
      <c r="AN55">
        <v>0</v>
      </c>
      <c r="AO55">
        <v>0</v>
      </c>
      <c r="AP55">
        <v>0</v>
      </c>
      <c r="AQ55">
        <v>0</v>
      </c>
      <c r="AR55">
        <v>10.464475199999999</v>
      </c>
      <c r="AS55">
        <v>9.1646226113589062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583.45114681200869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4.9499494492018634</v>
      </c>
      <c r="L56">
        <v>319.67318822264497</v>
      </c>
      <c r="M56">
        <v>27.258772486772486</v>
      </c>
      <c r="N56">
        <v>34.992972493160295</v>
      </c>
      <c r="O56">
        <v>0</v>
      </c>
      <c r="P56">
        <v>41.261167243866169</v>
      </c>
      <c r="Q56">
        <v>3.2305426567357509</v>
      </c>
      <c r="R56">
        <v>6.9502993043286221</v>
      </c>
      <c r="S56">
        <v>4.3491760660980807</v>
      </c>
      <c r="T56">
        <v>0</v>
      </c>
      <c r="U56">
        <v>20.670328948268189</v>
      </c>
      <c r="V56">
        <v>3.3812019133574012</v>
      </c>
      <c r="W56">
        <v>13.742236255102043</v>
      </c>
      <c r="X56">
        <v>43.697718270015706</v>
      </c>
      <c r="Y56">
        <v>0</v>
      </c>
      <c r="Z56">
        <v>3.8633517613636368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2.6285737499999997</v>
      </c>
      <c r="AG56">
        <v>12.622686206000001</v>
      </c>
      <c r="AH56">
        <v>0</v>
      </c>
      <c r="AI56">
        <v>0</v>
      </c>
      <c r="AJ56">
        <v>0</v>
      </c>
      <c r="AK56">
        <v>15.8616781606777</v>
      </c>
      <c r="AL56">
        <v>0</v>
      </c>
      <c r="AM56">
        <v>4.6818098064516134</v>
      </c>
      <c r="AN56">
        <v>0</v>
      </c>
      <c r="AO56">
        <v>0</v>
      </c>
      <c r="AP56">
        <v>0</v>
      </c>
      <c r="AQ56">
        <v>0</v>
      </c>
      <c r="AR56">
        <v>10.464475199999999</v>
      </c>
      <c r="AS56">
        <v>9.1646226113589062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583.4447508054036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4.9499494492018634</v>
      </c>
      <c r="L57">
        <v>319.67318822264497</v>
      </c>
      <c r="M57">
        <v>27.258772486772486</v>
      </c>
      <c r="N57">
        <v>34.992972493160295</v>
      </c>
      <c r="O57">
        <v>0</v>
      </c>
      <c r="P57">
        <v>41.261167243866169</v>
      </c>
      <c r="Q57">
        <v>3.2305426567357509</v>
      </c>
      <c r="R57">
        <v>6.9502993043286221</v>
      </c>
      <c r="S57">
        <v>4.3491760660980807</v>
      </c>
      <c r="T57">
        <v>0</v>
      </c>
      <c r="U57">
        <v>20.670328948268189</v>
      </c>
      <c r="V57">
        <v>6.1379030902527081</v>
      </c>
      <c r="W57">
        <v>13.742236255102043</v>
      </c>
      <c r="X57">
        <v>43.697718270015706</v>
      </c>
      <c r="Y57">
        <v>0</v>
      </c>
      <c r="Z57">
        <v>3.8633517613636368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2.6285737499999997</v>
      </c>
      <c r="AG57">
        <v>12.622686206000001</v>
      </c>
      <c r="AH57">
        <v>0</v>
      </c>
      <c r="AI57">
        <v>0</v>
      </c>
      <c r="AJ57">
        <v>0</v>
      </c>
      <c r="AK57">
        <v>15.8616781606777</v>
      </c>
      <c r="AL57">
        <v>0</v>
      </c>
      <c r="AM57">
        <v>4.6818098064516134</v>
      </c>
      <c r="AN57">
        <v>0</v>
      </c>
      <c r="AO57">
        <v>0</v>
      </c>
      <c r="AP57">
        <v>0</v>
      </c>
      <c r="AQ57">
        <v>0</v>
      </c>
      <c r="AR57">
        <v>10.464475199999999</v>
      </c>
      <c r="AS57">
        <v>9.1646226113589062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586.20145198229898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4.9499494492018634</v>
      </c>
      <c r="L58">
        <v>319.67318822264497</v>
      </c>
      <c r="M58">
        <v>27.258772486772486</v>
      </c>
      <c r="N58">
        <v>34.992972493160295</v>
      </c>
      <c r="O58">
        <v>0</v>
      </c>
      <c r="P58">
        <v>41.261167243866169</v>
      </c>
      <c r="Q58">
        <v>3.2305426567357509</v>
      </c>
      <c r="R58">
        <v>12.550093802692173</v>
      </c>
      <c r="S58">
        <v>4.3491760660980807</v>
      </c>
      <c r="T58">
        <v>0</v>
      </c>
      <c r="U58">
        <v>20.670328948268189</v>
      </c>
      <c r="V58">
        <v>6.1379030902527081</v>
      </c>
      <c r="W58">
        <v>13.742236255102043</v>
      </c>
      <c r="X58">
        <v>43.697718270015706</v>
      </c>
      <c r="Y58">
        <v>0</v>
      </c>
      <c r="Z58">
        <v>3.8633517613636368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2.6285737499999997</v>
      </c>
      <c r="AG58">
        <v>12.622686206000001</v>
      </c>
      <c r="AH58">
        <v>0</v>
      </c>
      <c r="AI58">
        <v>0</v>
      </c>
      <c r="AJ58">
        <v>0</v>
      </c>
      <c r="AK58">
        <v>15.8616781606777</v>
      </c>
      <c r="AL58">
        <v>0</v>
      </c>
      <c r="AM58">
        <v>4.6818098064516134</v>
      </c>
      <c r="AN58">
        <v>0</v>
      </c>
      <c r="AO58">
        <v>0</v>
      </c>
      <c r="AP58">
        <v>0</v>
      </c>
      <c r="AQ58">
        <v>0</v>
      </c>
      <c r="AR58">
        <v>10.464475199999999</v>
      </c>
      <c r="AS58">
        <v>9.1646226113589062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591.80124648066248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4.9499494492018634</v>
      </c>
      <c r="L59">
        <v>319.67318822264497</v>
      </c>
      <c r="M59">
        <v>27.258772486772486</v>
      </c>
      <c r="N59">
        <v>34.992972493160295</v>
      </c>
      <c r="O59">
        <v>0</v>
      </c>
      <c r="P59">
        <v>41.261167243866169</v>
      </c>
      <c r="Q59">
        <v>3.2305426567357509</v>
      </c>
      <c r="R59">
        <v>12.558218036106195</v>
      </c>
      <c r="S59">
        <v>4.3491760660980807</v>
      </c>
      <c r="T59">
        <v>0</v>
      </c>
      <c r="U59">
        <v>20.670328948268189</v>
      </c>
      <c r="V59">
        <v>6.1379030902527081</v>
      </c>
      <c r="W59">
        <v>13.742236255102043</v>
      </c>
      <c r="X59">
        <v>43.697718270015706</v>
      </c>
      <c r="Y59">
        <v>0</v>
      </c>
      <c r="Z59">
        <v>1.9316757272727272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2.6285737499999997</v>
      </c>
      <c r="AG59">
        <v>12.622686206000001</v>
      </c>
      <c r="AH59">
        <v>0</v>
      </c>
      <c r="AI59">
        <v>0</v>
      </c>
      <c r="AJ59">
        <v>0</v>
      </c>
      <c r="AK59">
        <v>15.8616781606777</v>
      </c>
      <c r="AL59">
        <v>0</v>
      </c>
      <c r="AM59">
        <v>4.6818098064516134</v>
      </c>
      <c r="AN59">
        <v>0</v>
      </c>
      <c r="AO59">
        <v>0</v>
      </c>
      <c r="AP59">
        <v>0</v>
      </c>
      <c r="AQ59">
        <v>3.6019810415873006</v>
      </c>
      <c r="AR59">
        <v>10.464475199999999</v>
      </c>
      <c r="AS59">
        <v>9.1646226113589062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593.4796757215729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4.9499494492018634</v>
      </c>
      <c r="L60">
        <v>319.67318822264497</v>
      </c>
      <c r="M60">
        <v>27.258772486772486</v>
      </c>
      <c r="N60">
        <v>34.992972493160295</v>
      </c>
      <c r="O60">
        <v>0</v>
      </c>
      <c r="P60">
        <v>41.261167243866169</v>
      </c>
      <c r="Q60">
        <v>3.2305426567357509</v>
      </c>
      <c r="R60">
        <v>12.558218036106195</v>
      </c>
      <c r="S60">
        <v>7.819891215507413</v>
      </c>
      <c r="T60">
        <v>0</v>
      </c>
      <c r="U60">
        <v>20.670328948268189</v>
      </c>
      <c r="V60">
        <v>6.1379030902527081</v>
      </c>
      <c r="W60">
        <v>13.742236255102043</v>
      </c>
      <c r="X60">
        <v>43.697718270015706</v>
      </c>
      <c r="Y60">
        <v>0</v>
      </c>
      <c r="Z60">
        <v>1.9316757272727272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2.6285737499999997</v>
      </c>
      <c r="AG60">
        <v>12.622686206000001</v>
      </c>
      <c r="AH60">
        <v>0</v>
      </c>
      <c r="AI60">
        <v>0</v>
      </c>
      <c r="AJ60">
        <v>0</v>
      </c>
      <c r="AK60">
        <v>15.8616781606777</v>
      </c>
      <c r="AL60">
        <v>0</v>
      </c>
      <c r="AM60">
        <v>4.6818098064516134</v>
      </c>
      <c r="AN60">
        <v>0</v>
      </c>
      <c r="AO60">
        <v>0</v>
      </c>
      <c r="AP60">
        <v>0</v>
      </c>
      <c r="AQ60">
        <v>3.6019810415873006</v>
      </c>
      <c r="AR60">
        <v>10.464475199999999</v>
      </c>
      <c r="AS60">
        <v>9.1646226113589062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596.95039087098223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4.9499494492018634</v>
      </c>
      <c r="L61">
        <v>319.67318822264497</v>
      </c>
      <c r="M61">
        <v>27.258772486772486</v>
      </c>
      <c r="N61">
        <v>34.992972493160295</v>
      </c>
      <c r="O61">
        <v>0</v>
      </c>
      <c r="P61">
        <v>41.261167243866169</v>
      </c>
      <c r="Q61">
        <v>3.2305426567357509</v>
      </c>
      <c r="R61">
        <v>12.558218036106195</v>
      </c>
      <c r="S61">
        <v>7.819891215507413</v>
      </c>
      <c r="T61">
        <v>0</v>
      </c>
      <c r="U61">
        <v>20.670328948268189</v>
      </c>
      <c r="V61">
        <v>6.1379030902527081</v>
      </c>
      <c r="W61">
        <v>13.742236255102043</v>
      </c>
      <c r="X61">
        <v>43.697718270015706</v>
      </c>
      <c r="Y61">
        <v>0</v>
      </c>
      <c r="Z61">
        <v>1.9316757272727272</v>
      </c>
      <c r="AA61">
        <v>0</v>
      </c>
      <c r="AB61">
        <v>0</v>
      </c>
      <c r="AC61">
        <v>0</v>
      </c>
      <c r="AD61">
        <v>0</v>
      </c>
      <c r="AE61">
        <v>4.8809872760717079</v>
      </c>
      <c r="AF61">
        <v>2.6285737499999997</v>
      </c>
      <c r="AG61">
        <v>12.622686206000001</v>
      </c>
      <c r="AH61">
        <v>0</v>
      </c>
      <c r="AI61">
        <v>0</v>
      </c>
      <c r="AJ61">
        <v>0</v>
      </c>
      <c r="AK61">
        <v>15.8616781606777</v>
      </c>
      <c r="AL61">
        <v>0</v>
      </c>
      <c r="AM61">
        <v>4.6818098064516134</v>
      </c>
      <c r="AN61">
        <v>0</v>
      </c>
      <c r="AO61">
        <v>0</v>
      </c>
      <c r="AP61">
        <v>0</v>
      </c>
      <c r="AQ61">
        <v>7.2039623899999992</v>
      </c>
      <c r="AR61">
        <v>10.464475199999999</v>
      </c>
      <c r="AS61">
        <v>9.1646226113589062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605.43335949546656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4.9499494492018634</v>
      </c>
      <c r="L62">
        <v>319.67318822264497</v>
      </c>
      <c r="M62">
        <v>27.258772486772486</v>
      </c>
      <c r="N62">
        <v>34.992972493160295</v>
      </c>
      <c r="O62">
        <v>0</v>
      </c>
      <c r="P62">
        <v>41.261167243866169</v>
      </c>
      <c r="Q62">
        <v>3.2305426567357509</v>
      </c>
      <c r="R62">
        <v>12.558218036106195</v>
      </c>
      <c r="S62">
        <v>7.819891215507413</v>
      </c>
      <c r="T62">
        <v>0</v>
      </c>
      <c r="U62">
        <v>20.670328948268189</v>
      </c>
      <c r="V62">
        <v>6.1379030902527081</v>
      </c>
      <c r="W62">
        <v>13.748578350945495</v>
      </c>
      <c r="X62">
        <v>43.697475068648885</v>
      </c>
      <c r="Y62">
        <v>0</v>
      </c>
      <c r="Z62">
        <v>1.9316757272727272</v>
      </c>
      <c r="AA62">
        <v>0</v>
      </c>
      <c r="AB62">
        <v>0</v>
      </c>
      <c r="AC62">
        <v>0</v>
      </c>
      <c r="AD62">
        <v>0</v>
      </c>
      <c r="AE62">
        <v>4.8809872760717079</v>
      </c>
      <c r="AF62">
        <v>2.6285737499999997</v>
      </c>
      <c r="AG62">
        <v>12.622686206000001</v>
      </c>
      <c r="AH62">
        <v>0</v>
      </c>
      <c r="AI62">
        <v>0</v>
      </c>
      <c r="AJ62">
        <v>0</v>
      </c>
      <c r="AK62">
        <v>15.8616781606777</v>
      </c>
      <c r="AL62">
        <v>0</v>
      </c>
      <c r="AM62">
        <v>4.6818098064516134</v>
      </c>
      <c r="AN62">
        <v>0</v>
      </c>
      <c r="AO62">
        <v>0</v>
      </c>
      <c r="AP62">
        <v>0</v>
      </c>
      <c r="AQ62">
        <v>7.2039623899999992</v>
      </c>
      <c r="AR62">
        <v>10.464475199999999</v>
      </c>
      <c r="AS62">
        <v>9.1646226113589062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605.43945838994318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4.9499494492018634</v>
      </c>
      <c r="L63">
        <v>319.67318822264497</v>
      </c>
      <c r="M63">
        <v>27.258772486772486</v>
      </c>
      <c r="N63">
        <v>34.992972493160295</v>
      </c>
      <c r="O63">
        <v>0</v>
      </c>
      <c r="P63">
        <v>41.261167243866169</v>
      </c>
      <c r="Q63">
        <v>3.2305426567357509</v>
      </c>
      <c r="R63">
        <v>12.558218036106195</v>
      </c>
      <c r="S63">
        <v>7.819891215507413</v>
      </c>
      <c r="T63">
        <v>0</v>
      </c>
      <c r="U63">
        <v>20.670328948268189</v>
      </c>
      <c r="V63">
        <v>6.1379030902527081</v>
      </c>
      <c r="W63">
        <v>13.748578350945495</v>
      </c>
      <c r="X63">
        <v>43.697475068648885</v>
      </c>
      <c r="Y63">
        <v>0</v>
      </c>
      <c r="Z63">
        <v>1.9316757272727272</v>
      </c>
      <c r="AA63">
        <v>0</v>
      </c>
      <c r="AB63">
        <v>0</v>
      </c>
      <c r="AC63">
        <v>0</v>
      </c>
      <c r="AD63">
        <v>0</v>
      </c>
      <c r="AE63">
        <v>4.8809872760717079</v>
      </c>
      <c r="AF63">
        <v>2.6285737499999997</v>
      </c>
      <c r="AG63">
        <v>12.622686206000001</v>
      </c>
      <c r="AH63">
        <v>5.610327400000001</v>
      </c>
      <c r="AI63">
        <v>0</v>
      </c>
      <c r="AJ63">
        <v>0</v>
      </c>
      <c r="AK63">
        <v>15.8616781606777</v>
      </c>
      <c r="AL63">
        <v>0</v>
      </c>
      <c r="AM63">
        <v>4.6818098064516134</v>
      </c>
      <c r="AN63">
        <v>0</v>
      </c>
      <c r="AO63">
        <v>0</v>
      </c>
      <c r="AP63">
        <v>0</v>
      </c>
      <c r="AQ63">
        <v>7.2039623899999992</v>
      </c>
      <c r="AR63">
        <v>10.464475199999999</v>
      </c>
      <c r="AS63">
        <v>9.1646226113589062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611.04978578994314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4.9499494492018634</v>
      </c>
      <c r="L64">
        <v>319.67318822264497</v>
      </c>
      <c r="M64">
        <v>27.258772486772486</v>
      </c>
      <c r="N64">
        <v>34.992972493160295</v>
      </c>
      <c r="O64">
        <v>0</v>
      </c>
      <c r="P64">
        <v>41.261167243866169</v>
      </c>
      <c r="Q64">
        <v>3.2305426567357509</v>
      </c>
      <c r="R64">
        <v>12.558218036106195</v>
      </c>
      <c r="S64">
        <v>7.819891215507413</v>
      </c>
      <c r="T64">
        <v>0</v>
      </c>
      <c r="U64">
        <v>20.670328948268189</v>
      </c>
      <c r="V64">
        <v>6.1379030902527081</v>
      </c>
      <c r="W64">
        <v>13.748578350945495</v>
      </c>
      <c r="X64">
        <v>43.697475068648885</v>
      </c>
      <c r="Y64">
        <v>0</v>
      </c>
      <c r="Z64">
        <v>1.9316757272727272</v>
      </c>
      <c r="AA64">
        <v>0</v>
      </c>
      <c r="AB64">
        <v>0</v>
      </c>
      <c r="AC64">
        <v>0</v>
      </c>
      <c r="AD64">
        <v>0</v>
      </c>
      <c r="AE64">
        <v>4.8809872760717079</v>
      </c>
      <c r="AF64">
        <v>2.6285737499999997</v>
      </c>
      <c r="AG64">
        <v>12.622686206000001</v>
      </c>
      <c r="AH64">
        <v>5.610327400000001</v>
      </c>
      <c r="AI64">
        <v>0</v>
      </c>
      <c r="AJ64">
        <v>0</v>
      </c>
      <c r="AK64">
        <v>15.8616781606777</v>
      </c>
      <c r="AL64">
        <v>0</v>
      </c>
      <c r="AM64">
        <v>4.6818098064516134</v>
      </c>
      <c r="AN64">
        <v>0</v>
      </c>
      <c r="AO64">
        <v>0</v>
      </c>
      <c r="AP64">
        <v>0</v>
      </c>
      <c r="AQ64">
        <v>7.2039623899999992</v>
      </c>
      <c r="AR64">
        <v>10.464475199999999</v>
      </c>
      <c r="AS64">
        <v>9.1646226113589062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611.04978578994314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4.9499494492018634</v>
      </c>
      <c r="L65">
        <v>319.67318822264497</v>
      </c>
      <c r="M65">
        <v>27.258772486772486</v>
      </c>
      <c r="N65">
        <v>34.992972493160295</v>
      </c>
      <c r="O65">
        <v>0</v>
      </c>
      <c r="P65">
        <v>41.261167243866169</v>
      </c>
      <c r="Q65">
        <v>3.2305426567357509</v>
      </c>
      <c r="R65">
        <v>12.558218036106195</v>
      </c>
      <c r="S65">
        <v>7.819891215507413</v>
      </c>
      <c r="T65">
        <v>0</v>
      </c>
      <c r="U65">
        <v>20.670328948268189</v>
      </c>
      <c r="V65">
        <v>6.1379030902527081</v>
      </c>
      <c r="W65">
        <v>13.746413523767016</v>
      </c>
      <c r="X65">
        <v>43.698875821105105</v>
      </c>
      <c r="Y65">
        <v>0</v>
      </c>
      <c r="Z65">
        <v>1.9316757272727272</v>
      </c>
      <c r="AA65">
        <v>0</v>
      </c>
      <c r="AB65">
        <v>0</v>
      </c>
      <c r="AC65">
        <v>0</v>
      </c>
      <c r="AD65">
        <v>0</v>
      </c>
      <c r="AE65">
        <v>4.8809872760717079</v>
      </c>
      <c r="AF65">
        <v>2.6285737499999997</v>
      </c>
      <c r="AG65">
        <v>12.622686206000001</v>
      </c>
      <c r="AH65">
        <v>6.1713601400000009</v>
      </c>
      <c r="AI65">
        <v>0</v>
      </c>
      <c r="AJ65">
        <v>0</v>
      </c>
      <c r="AK65">
        <v>15.8616781606777</v>
      </c>
      <c r="AL65">
        <v>0</v>
      </c>
      <c r="AM65">
        <v>4.6818098064516134</v>
      </c>
      <c r="AN65">
        <v>0</v>
      </c>
      <c r="AO65">
        <v>0</v>
      </c>
      <c r="AP65">
        <v>0</v>
      </c>
      <c r="AQ65">
        <v>7.2039623899999992</v>
      </c>
      <c r="AR65">
        <v>10.464475199999999</v>
      </c>
      <c r="AS65">
        <v>9.1646226113589062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611.61005445522096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4.9499494492018634</v>
      </c>
      <c r="L66">
        <v>319.67318822264497</v>
      </c>
      <c r="M66">
        <v>27.258772486772486</v>
      </c>
      <c r="N66">
        <v>34.992972493160295</v>
      </c>
      <c r="O66">
        <v>0</v>
      </c>
      <c r="P66">
        <v>41.261167243866169</v>
      </c>
      <c r="Q66">
        <v>3.2305426567357509</v>
      </c>
      <c r="R66">
        <v>12.558218036106195</v>
      </c>
      <c r="S66">
        <v>7.819891215507413</v>
      </c>
      <c r="T66">
        <v>0</v>
      </c>
      <c r="U66">
        <v>20.670328948268189</v>
      </c>
      <c r="V66">
        <v>6.1379030902527081</v>
      </c>
      <c r="W66">
        <v>13.746413523767016</v>
      </c>
      <c r="X66">
        <v>43.698875821105105</v>
      </c>
      <c r="Y66">
        <v>0</v>
      </c>
      <c r="Z66">
        <v>1.9316757272727272</v>
      </c>
      <c r="AA66">
        <v>0</v>
      </c>
      <c r="AB66">
        <v>0</v>
      </c>
      <c r="AC66">
        <v>0</v>
      </c>
      <c r="AD66">
        <v>0</v>
      </c>
      <c r="AE66">
        <v>4.8809872760717079</v>
      </c>
      <c r="AF66">
        <v>2.6285737499999997</v>
      </c>
      <c r="AG66">
        <v>12.622686206000001</v>
      </c>
      <c r="AH66">
        <v>6.1713601400000009</v>
      </c>
      <c r="AI66">
        <v>0</v>
      </c>
      <c r="AJ66">
        <v>0</v>
      </c>
      <c r="AK66">
        <v>15.8616781606777</v>
      </c>
      <c r="AL66">
        <v>0</v>
      </c>
      <c r="AM66">
        <v>4.6818098064516134</v>
      </c>
      <c r="AN66">
        <v>0</v>
      </c>
      <c r="AO66">
        <v>0</v>
      </c>
      <c r="AP66">
        <v>0</v>
      </c>
      <c r="AQ66">
        <v>7.2039623899999992</v>
      </c>
      <c r="AR66">
        <v>10.464475199999999</v>
      </c>
      <c r="AS66">
        <v>9.1646226113589062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611.61005445522096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4.9499494492018634</v>
      </c>
      <c r="L67">
        <v>352.40210571880351</v>
      </c>
      <c r="M67">
        <v>27.258772486772486</v>
      </c>
      <c r="N67">
        <v>34.992972493160295</v>
      </c>
      <c r="O67">
        <v>0</v>
      </c>
      <c r="P67">
        <v>41.261167243866169</v>
      </c>
      <c r="Q67">
        <v>3.2305426567357509</v>
      </c>
      <c r="R67">
        <v>12.558218036106195</v>
      </c>
      <c r="S67">
        <v>7.819891215507413</v>
      </c>
      <c r="T67">
        <v>0</v>
      </c>
      <c r="U67">
        <v>20.670328948268189</v>
      </c>
      <c r="V67">
        <v>6.1379030902527081</v>
      </c>
      <c r="W67">
        <v>13.746413523767016</v>
      </c>
      <c r="X67">
        <v>43.698875821105105</v>
      </c>
      <c r="Y67">
        <v>0</v>
      </c>
      <c r="Z67">
        <v>1.9316757272727272</v>
      </c>
      <c r="AA67">
        <v>0</v>
      </c>
      <c r="AB67">
        <v>0</v>
      </c>
      <c r="AC67">
        <v>0</v>
      </c>
      <c r="AD67">
        <v>0</v>
      </c>
      <c r="AE67">
        <v>4.8809872760717079</v>
      </c>
      <c r="AF67">
        <v>2.6285737499999997</v>
      </c>
      <c r="AG67">
        <v>12.622686206000001</v>
      </c>
      <c r="AH67">
        <v>11.220654800000002</v>
      </c>
      <c r="AI67">
        <v>0</v>
      </c>
      <c r="AJ67">
        <v>0</v>
      </c>
      <c r="AK67">
        <v>15.8616781606777</v>
      </c>
      <c r="AL67">
        <v>0</v>
      </c>
      <c r="AM67">
        <v>4.6818098064516134</v>
      </c>
      <c r="AN67">
        <v>0</v>
      </c>
      <c r="AO67">
        <v>0</v>
      </c>
      <c r="AP67">
        <v>0</v>
      </c>
      <c r="AQ67">
        <v>7.2039623899999992</v>
      </c>
      <c r="AR67">
        <v>10.464475199999999</v>
      </c>
      <c r="AS67">
        <v>9.1646226113589062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649.38826661137955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4.9499494492018634</v>
      </c>
      <c r="L68">
        <v>352.40210571880351</v>
      </c>
      <c r="M68">
        <v>27.258772486772486</v>
      </c>
      <c r="N68">
        <v>34.992972493160295</v>
      </c>
      <c r="O68">
        <v>0</v>
      </c>
      <c r="P68">
        <v>41.261167243866169</v>
      </c>
      <c r="Q68">
        <v>3.2305426567357509</v>
      </c>
      <c r="R68">
        <v>12.558218036106195</v>
      </c>
      <c r="S68">
        <v>7.819891215507413</v>
      </c>
      <c r="T68">
        <v>0</v>
      </c>
      <c r="U68">
        <v>20.670328948268189</v>
      </c>
      <c r="V68">
        <v>6.1379030902527081</v>
      </c>
      <c r="W68">
        <v>13.746413523767016</v>
      </c>
      <c r="X68">
        <v>43.698875821105105</v>
      </c>
      <c r="Y68">
        <v>0</v>
      </c>
      <c r="Z68">
        <v>1.9316757272727272</v>
      </c>
      <c r="AA68">
        <v>0</v>
      </c>
      <c r="AB68">
        <v>0</v>
      </c>
      <c r="AC68">
        <v>0</v>
      </c>
      <c r="AD68">
        <v>0</v>
      </c>
      <c r="AE68">
        <v>4.8809872760717079</v>
      </c>
      <c r="AF68">
        <v>2.6285737499999997</v>
      </c>
      <c r="AG68">
        <v>12.622686206000001</v>
      </c>
      <c r="AH68">
        <v>11.220654800000002</v>
      </c>
      <c r="AI68">
        <v>0</v>
      </c>
      <c r="AJ68">
        <v>0</v>
      </c>
      <c r="AK68">
        <v>15.8616781606777</v>
      </c>
      <c r="AL68">
        <v>0</v>
      </c>
      <c r="AM68">
        <v>4.6818098064516134</v>
      </c>
      <c r="AN68">
        <v>0</v>
      </c>
      <c r="AO68">
        <v>0</v>
      </c>
      <c r="AP68">
        <v>0</v>
      </c>
      <c r="AQ68">
        <v>7.2039623899999992</v>
      </c>
      <c r="AR68">
        <v>10.464475199999999</v>
      </c>
      <c r="AS68">
        <v>9.1646226113589062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649.38826661137955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4.9499494492018634</v>
      </c>
      <c r="L69">
        <v>352.40210571880351</v>
      </c>
      <c r="M69">
        <v>27.258772486772486</v>
      </c>
      <c r="N69">
        <v>34.992972493160295</v>
      </c>
      <c r="O69">
        <v>0</v>
      </c>
      <c r="P69">
        <v>41.261167243866169</v>
      </c>
      <c r="Q69">
        <v>3.2305426567357509</v>
      </c>
      <c r="R69">
        <v>11.478085169175197</v>
      </c>
      <c r="S69">
        <v>7.819891215507413</v>
      </c>
      <c r="T69">
        <v>0</v>
      </c>
      <c r="U69">
        <v>21.590046817398971</v>
      </c>
      <c r="V69">
        <v>6.0659813131428573</v>
      </c>
      <c r="W69">
        <v>13.746413523767016</v>
      </c>
      <c r="X69">
        <v>43.698875821105105</v>
      </c>
      <c r="Y69">
        <v>0</v>
      </c>
      <c r="Z69">
        <v>1.9316757272727272</v>
      </c>
      <c r="AA69">
        <v>4.1609728434599154</v>
      </c>
      <c r="AB69">
        <v>3.9015083765941476</v>
      </c>
      <c r="AC69">
        <v>0</v>
      </c>
      <c r="AD69">
        <v>0</v>
      </c>
      <c r="AE69">
        <v>4.8809872760717079</v>
      </c>
      <c r="AF69">
        <v>2.6285737499999997</v>
      </c>
      <c r="AG69">
        <v>12.622686206000001</v>
      </c>
      <c r="AH69">
        <v>11.220654800000002</v>
      </c>
      <c r="AI69">
        <v>0</v>
      </c>
      <c r="AJ69">
        <v>0</v>
      </c>
      <c r="AK69">
        <v>15.8616781606777</v>
      </c>
      <c r="AL69">
        <v>0</v>
      </c>
      <c r="AM69">
        <v>4.6818098064516134</v>
      </c>
      <c r="AN69">
        <v>0</v>
      </c>
      <c r="AO69">
        <v>0</v>
      </c>
      <c r="AP69">
        <v>0</v>
      </c>
      <c r="AQ69">
        <v>10.805943738412697</v>
      </c>
      <c r="AR69">
        <v>10.464475199999999</v>
      </c>
      <c r="AS69">
        <v>9.1646226113589062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660.82039240493611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4.8298312377773733</v>
      </c>
      <c r="L70">
        <v>382.33476656816151</v>
      </c>
      <c r="M70">
        <v>27.258772486772486</v>
      </c>
      <c r="N70">
        <v>34.992972493160295</v>
      </c>
      <c r="O70">
        <v>0</v>
      </c>
      <c r="P70">
        <v>41.261167243866169</v>
      </c>
      <c r="Q70">
        <v>2.905648212258797</v>
      </c>
      <c r="R70">
        <v>12.558273475364714</v>
      </c>
      <c r="S70">
        <v>6.9994395141298957</v>
      </c>
      <c r="T70">
        <v>0</v>
      </c>
      <c r="U70">
        <v>22.590005707645076</v>
      </c>
      <c r="V70">
        <v>6.1405931981931126</v>
      </c>
      <c r="W70">
        <v>13.746413523767016</v>
      </c>
      <c r="X70">
        <v>43.698875821105105</v>
      </c>
      <c r="Y70">
        <v>0</v>
      </c>
      <c r="Z70">
        <v>1.9316757272727272</v>
      </c>
      <c r="AA70">
        <v>4.1609728434599154</v>
      </c>
      <c r="AB70">
        <v>3.9015083765941476</v>
      </c>
      <c r="AC70">
        <v>2.8668786072718704</v>
      </c>
      <c r="AD70">
        <v>0</v>
      </c>
      <c r="AE70">
        <v>4.8809872760717079</v>
      </c>
      <c r="AF70">
        <v>2.6285737499999997</v>
      </c>
      <c r="AG70">
        <v>12.622686206000001</v>
      </c>
      <c r="AH70">
        <v>11.220654800000002</v>
      </c>
      <c r="AI70">
        <v>0</v>
      </c>
      <c r="AJ70">
        <v>0</v>
      </c>
      <c r="AK70">
        <v>15.8616781606777</v>
      </c>
      <c r="AL70">
        <v>0</v>
      </c>
      <c r="AM70">
        <v>4.6818098064516134</v>
      </c>
      <c r="AN70">
        <v>0</v>
      </c>
      <c r="AO70">
        <v>0</v>
      </c>
      <c r="AP70">
        <v>0</v>
      </c>
      <c r="AQ70">
        <v>10.805943738412697</v>
      </c>
      <c r="AR70">
        <v>10.464475199999999</v>
      </c>
      <c r="AS70">
        <v>9.1646226113589062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694.50922658577292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4.8300263295610657</v>
      </c>
      <c r="L71">
        <v>391.99012661170298</v>
      </c>
      <c r="M71">
        <v>27.258772486772486</v>
      </c>
      <c r="N71">
        <v>34.992972493160295</v>
      </c>
      <c r="O71">
        <v>0</v>
      </c>
      <c r="P71">
        <v>41.261167243866169</v>
      </c>
      <c r="Q71">
        <v>3.2330080613496937</v>
      </c>
      <c r="R71">
        <v>12.558273475364714</v>
      </c>
      <c r="S71">
        <v>7.8206504518419875</v>
      </c>
      <c r="T71">
        <v>0</v>
      </c>
      <c r="U71">
        <v>23.190812858643316</v>
      </c>
      <c r="V71">
        <v>6.1405931981931126</v>
      </c>
      <c r="W71">
        <v>13.746413523767016</v>
      </c>
      <c r="X71">
        <v>43.698875821105105</v>
      </c>
      <c r="Y71">
        <v>0</v>
      </c>
      <c r="Z71">
        <v>1.9316757272727272</v>
      </c>
      <c r="AA71">
        <v>8.3219456869198307</v>
      </c>
      <c r="AB71">
        <v>3.9015083765941476</v>
      </c>
      <c r="AC71">
        <v>2.8668786072718704</v>
      </c>
      <c r="AD71">
        <v>0</v>
      </c>
      <c r="AE71">
        <v>4.8809872760717079</v>
      </c>
      <c r="AF71">
        <v>2.6285737499999997</v>
      </c>
      <c r="AG71">
        <v>12.622686206000001</v>
      </c>
      <c r="AH71">
        <v>17.953047680000001</v>
      </c>
      <c r="AI71">
        <v>0</v>
      </c>
      <c r="AJ71">
        <v>0</v>
      </c>
      <c r="AK71">
        <v>15.8616781606777</v>
      </c>
      <c r="AL71">
        <v>0</v>
      </c>
      <c r="AM71">
        <v>4.6818098064516134</v>
      </c>
      <c r="AN71">
        <v>0</v>
      </c>
      <c r="AO71">
        <v>0</v>
      </c>
      <c r="AP71">
        <v>0</v>
      </c>
      <c r="AQ71">
        <v>14.407924779999998</v>
      </c>
      <c r="AR71">
        <v>10.464475199999999</v>
      </c>
      <c r="AS71">
        <v>9.1646226113589062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720.40950642394648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4.8298852644381514</v>
      </c>
      <c r="L72">
        <v>391.99012661170298</v>
      </c>
      <c r="M72">
        <v>27.258772486772486</v>
      </c>
      <c r="N72">
        <v>34.992972493160295</v>
      </c>
      <c r="O72">
        <v>0</v>
      </c>
      <c r="P72">
        <v>41.261167243866169</v>
      </c>
      <c r="Q72">
        <v>3.2330080613496937</v>
      </c>
      <c r="R72">
        <v>12.558273475364714</v>
      </c>
      <c r="S72">
        <v>7.8206504518419875</v>
      </c>
      <c r="T72">
        <v>0</v>
      </c>
      <c r="U72">
        <v>23.679259681637941</v>
      </c>
      <c r="V72">
        <v>6.1405931981931126</v>
      </c>
      <c r="W72">
        <v>13.746413523767016</v>
      </c>
      <c r="X72">
        <v>43.698875821105105</v>
      </c>
      <c r="Y72">
        <v>0</v>
      </c>
      <c r="Z72">
        <v>3.8633517613636368</v>
      </c>
      <c r="AA72">
        <v>8.3219456869198307</v>
      </c>
      <c r="AB72">
        <v>7.803016446361589</v>
      </c>
      <c r="AC72">
        <v>5.7337569077273454</v>
      </c>
      <c r="AD72">
        <v>0</v>
      </c>
      <c r="AE72">
        <v>9.761974245362433</v>
      </c>
      <c r="AF72">
        <v>4.9650837499999998</v>
      </c>
      <c r="AG72">
        <v>12.622686206000001</v>
      </c>
      <c r="AH72">
        <v>17.953047680000001</v>
      </c>
      <c r="AI72">
        <v>0</v>
      </c>
      <c r="AJ72">
        <v>0</v>
      </c>
      <c r="AK72">
        <v>15.8616781606777</v>
      </c>
      <c r="AL72">
        <v>0</v>
      </c>
      <c r="AM72">
        <v>4.6818098064516134</v>
      </c>
      <c r="AN72">
        <v>0</v>
      </c>
      <c r="AO72">
        <v>0</v>
      </c>
      <c r="AP72">
        <v>0</v>
      </c>
      <c r="AQ72">
        <v>14.407924779999998</v>
      </c>
      <c r="AR72">
        <v>10.464475199999999</v>
      </c>
      <c r="AS72">
        <v>9.1646226113589062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736.81537155542264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6.6800478254228883</v>
      </c>
      <c r="L73">
        <v>434.47192025213081</v>
      </c>
      <c r="M73">
        <v>27.258772486772486</v>
      </c>
      <c r="N73">
        <v>34.992972493160295</v>
      </c>
      <c r="O73">
        <v>0</v>
      </c>
      <c r="P73">
        <v>41.261167243866169</v>
      </c>
      <c r="Q73">
        <v>3.2330080613496937</v>
      </c>
      <c r="R73">
        <v>12.558273475364714</v>
      </c>
      <c r="S73">
        <v>7.8206504518419875</v>
      </c>
      <c r="T73">
        <v>0</v>
      </c>
      <c r="U73">
        <v>24.240043068792708</v>
      </c>
      <c r="V73">
        <v>6.1405931981931126</v>
      </c>
      <c r="W73">
        <v>13.746413523767016</v>
      </c>
      <c r="X73">
        <v>43.698875821105105</v>
      </c>
      <c r="Y73">
        <v>0</v>
      </c>
      <c r="Z73">
        <v>3.8633517613636368</v>
      </c>
      <c r="AA73">
        <v>12.482918530379745</v>
      </c>
      <c r="AB73">
        <v>7.803016446361589</v>
      </c>
      <c r="AC73">
        <v>5.7337569077273454</v>
      </c>
      <c r="AD73">
        <v>2.7063494836487512</v>
      </c>
      <c r="AE73">
        <v>9.761974245362433</v>
      </c>
      <c r="AF73">
        <v>7.4476254716024348</v>
      </c>
      <c r="AG73">
        <v>12.622686206000001</v>
      </c>
      <c r="AH73">
        <v>26.256332354720172</v>
      </c>
      <c r="AI73">
        <v>0</v>
      </c>
      <c r="AJ73">
        <v>0</v>
      </c>
      <c r="AK73">
        <v>15.8616781606777</v>
      </c>
      <c r="AL73">
        <v>0</v>
      </c>
      <c r="AM73">
        <v>4.6818098064516134</v>
      </c>
      <c r="AN73">
        <v>0</v>
      </c>
      <c r="AO73">
        <v>0</v>
      </c>
      <c r="AP73">
        <v>0</v>
      </c>
      <c r="AQ73">
        <v>14.407924779999998</v>
      </c>
      <c r="AR73">
        <v>10.464475199999999</v>
      </c>
      <c r="AS73">
        <v>9.1646226113589062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799.36125986742127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4.8300252657348519</v>
      </c>
      <c r="L74">
        <v>444.12723768917863</v>
      </c>
      <c r="M74">
        <v>27.258772486772486</v>
      </c>
      <c r="N74">
        <v>34.992972493160295</v>
      </c>
      <c r="O74">
        <v>0</v>
      </c>
      <c r="P74">
        <v>41.261167243866169</v>
      </c>
      <c r="Q74">
        <v>3.2330080613496937</v>
      </c>
      <c r="R74">
        <v>12.558273475364714</v>
      </c>
      <c r="S74">
        <v>7.8206504518419875</v>
      </c>
      <c r="T74">
        <v>0</v>
      </c>
      <c r="U74">
        <v>24.739239930449443</v>
      </c>
      <c r="V74">
        <v>6.1405931981931126</v>
      </c>
      <c r="W74">
        <v>13.746413523767016</v>
      </c>
      <c r="X74">
        <v>43.698875821105105</v>
      </c>
      <c r="Y74">
        <v>0</v>
      </c>
      <c r="Z74">
        <v>5.7950274886363635</v>
      </c>
      <c r="AA74">
        <v>12.482918530379745</v>
      </c>
      <c r="AB74">
        <v>11.704524822955738</v>
      </c>
      <c r="AC74">
        <v>8.6093113622585218</v>
      </c>
      <c r="AD74">
        <v>5.4001767006813024</v>
      </c>
      <c r="AE74">
        <v>14.64296152143414</v>
      </c>
      <c r="AF74">
        <v>9.9301674999999996</v>
      </c>
      <c r="AG74">
        <v>12.622686206000001</v>
      </c>
      <c r="AH74">
        <v>33.661964400000002</v>
      </c>
      <c r="AI74">
        <v>0</v>
      </c>
      <c r="AJ74">
        <v>0</v>
      </c>
      <c r="AK74">
        <v>15.8616781606777</v>
      </c>
      <c r="AL74">
        <v>0</v>
      </c>
      <c r="AM74">
        <v>4.6818098064516134</v>
      </c>
      <c r="AN74">
        <v>0</v>
      </c>
      <c r="AO74">
        <v>0</v>
      </c>
      <c r="AP74">
        <v>0</v>
      </c>
      <c r="AQ74">
        <v>14.407924779999998</v>
      </c>
      <c r="AR74">
        <v>10.464475199999999</v>
      </c>
      <c r="AS74">
        <v>9.1646226113589062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833.83747873161758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4.8300252657348519</v>
      </c>
      <c r="L75">
        <v>444.12723768917863</v>
      </c>
      <c r="M75">
        <v>27.258772486772486</v>
      </c>
      <c r="N75">
        <v>34.992972493160295</v>
      </c>
      <c r="O75">
        <v>0</v>
      </c>
      <c r="P75">
        <v>41.261167243866169</v>
      </c>
      <c r="Q75">
        <v>3.2330080613496937</v>
      </c>
      <c r="R75">
        <v>12.556208683927698</v>
      </c>
      <c r="S75">
        <v>7.8206504518419875</v>
      </c>
      <c r="T75">
        <v>0</v>
      </c>
      <c r="U75">
        <v>24.810149417169566</v>
      </c>
      <c r="V75">
        <v>6.1414774662668661</v>
      </c>
      <c r="W75">
        <v>13.746413523767016</v>
      </c>
      <c r="X75">
        <v>43.698875821105105</v>
      </c>
      <c r="Y75">
        <v>0</v>
      </c>
      <c r="Z75">
        <v>5.7950274886363635</v>
      </c>
      <c r="AA75">
        <v>12.482918530379745</v>
      </c>
      <c r="AB75">
        <v>11.704524822955738</v>
      </c>
      <c r="AC75">
        <v>8.6093113622585218</v>
      </c>
      <c r="AD75">
        <v>8.1190481441332327</v>
      </c>
      <c r="AE75">
        <v>14.64296152143414</v>
      </c>
      <c r="AF75">
        <v>9.9301674999999996</v>
      </c>
      <c r="AG75">
        <v>12.622686206000001</v>
      </c>
      <c r="AH75">
        <v>33.661964400000002</v>
      </c>
      <c r="AI75">
        <v>0</v>
      </c>
      <c r="AJ75">
        <v>0</v>
      </c>
      <c r="AK75">
        <v>15.8616781606777</v>
      </c>
      <c r="AL75">
        <v>0</v>
      </c>
      <c r="AM75">
        <v>4.6818098064516134</v>
      </c>
      <c r="AN75">
        <v>0</v>
      </c>
      <c r="AO75">
        <v>0</v>
      </c>
      <c r="AP75">
        <v>0</v>
      </c>
      <c r="AQ75">
        <v>14.407924779999998</v>
      </c>
      <c r="AR75">
        <v>10.464475199999999</v>
      </c>
      <c r="AS75">
        <v>9.1646226113589062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836.62607913842646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4.8300252657348519</v>
      </c>
      <c r="L76">
        <v>482.74717009916941</v>
      </c>
      <c r="M76">
        <v>27.258772486772486</v>
      </c>
      <c r="N76">
        <v>34.992972493160295</v>
      </c>
      <c r="O76">
        <v>0</v>
      </c>
      <c r="P76">
        <v>41.261167243866169</v>
      </c>
      <c r="Q76">
        <v>3.2330080613496937</v>
      </c>
      <c r="R76">
        <v>12.556208683927698</v>
      </c>
      <c r="S76">
        <v>7.8206504518419875</v>
      </c>
      <c r="T76">
        <v>0</v>
      </c>
      <c r="U76">
        <v>24.810149417169566</v>
      </c>
      <c r="V76">
        <v>6.1414774662668661</v>
      </c>
      <c r="W76">
        <v>13.746413523767016</v>
      </c>
      <c r="X76">
        <v>43.698875821105105</v>
      </c>
      <c r="Y76">
        <v>0</v>
      </c>
      <c r="Z76">
        <v>5.7950274886363635</v>
      </c>
      <c r="AA76">
        <v>12.482918530379745</v>
      </c>
      <c r="AB76">
        <v>11.704524822955738</v>
      </c>
      <c r="AC76">
        <v>8.6093113622585218</v>
      </c>
      <c r="AD76">
        <v>8.1190481441332327</v>
      </c>
      <c r="AE76">
        <v>14.64296152143414</v>
      </c>
      <c r="AF76">
        <v>9.9301674999999996</v>
      </c>
      <c r="AG76">
        <v>12.622686206000001</v>
      </c>
      <c r="AH76">
        <v>33.661964400000002</v>
      </c>
      <c r="AI76">
        <v>0</v>
      </c>
      <c r="AJ76">
        <v>0</v>
      </c>
      <c r="AK76">
        <v>15.8616781606777</v>
      </c>
      <c r="AL76">
        <v>0</v>
      </c>
      <c r="AM76">
        <v>4.6818098064516134</v>
      </c>
      <c r="AN76">
        <v>0</v>
      </c>
      <c r="AO76">
        <v>0</v>
      </c>
      <c r="AP76">
        <v>0</v>
      </c>
      <c r="AQ76">
        <v>14.407924779999998</v>
      </c>
      <c r="AR76">
        <v>10.464475199999999</v>
      </c>
      <c r="AS76">
        <v>9.1646226113589062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875.24601154841719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8.9899502963917524</v>
      </c>
      <c r="L77">
        <v>540.34861121688959</v>
      </c>
      <c r="M77">
        <v>27.258772486772486</v>
      </c>
      <c r="N77">
        <v>34.992972493160295</v>
      </c>
      <c r="O77">
        <v>0</v>
      </c>
      <c r="P77">
        <v>41.261167243866169</v>
      </c>
      <c r="Q77">
        <v>3.2341772005703424</v>
      </c>
      <c r="R77">
        <v>12.556208683927698</v>
      </c>
      <c r="S77">
        <v>7.8198901271585557</v>
      </c>
      <c r="T77">
        <v>0</v>
      </c>
      <c r="U77">
        <v>24.810149417169566</v>
      </c>
      <c r="V77">
        <v>6.1414774662668661</v>
      </c>
      <c r="W77">
        <v>13.746413523767016</v>
      </c>
      <c r="X77">
        <v>43.698875821105105</v>
      </c>
      <c r="Y77">
        <v>0</v>
      </c>
      <c r="Z77">
        <v>5.7950274886363635</v>
      </c>
      <c r="AA77">
        <v>12.482918530379745</v>
      </c>
      <c r="AB77">
        <v>11.704524822955738</v>
      </c>
      <c r="AC77">
        <v>8.6093113622585218</v>
      </c>
      <c r="AD77">
        <v>8.1190481441332327</v>
      </c>
      <c r="AE77">
        <v>14.64296152143414</v>
      </c>
      <c r="AF77">
        <v>9.9301674999999996</v>
      </c>
      <c r="AG77">
        <v>12.622686206000001</v>
      </c>
      <c r="AH77">
        <v>33.661964400000002</v>
      </c>
      <c r="AI77">
        <v>0</v>
      </c>
      <c r="AJ77">
        <v>0</v>
      </c>
      <c r="AK77">
        <v>15.8616781606777</v>
      </c>
      <c r="AL77">
        <v>0</v>
      </c>
      <c r="AM77">
        <v>4.6818098064516134</v>
      </c>
      <c r="AN77">
        <v>0</v>
      </c>
      <c r="AO77">
        <v>0</v>
      </c>
      <c r="AP77">
        <v>0.37944429312344652</v>
      </c>
      <c r="AQ77">
        <v>14.407924779999998</v>
      </c>
      <c r="AR77">
        <v>10.464475199999999</v>
      </c>
      <c r="AS77">
        <v>9.1646226113589062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937.38723080445504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8.9899502963917524</v>
      </c>
      <c r="L78">
        <v>558.11202343601212</v>
      </c>
      <c r="M78">
        <v>27.258772486772486</v>
      </c>
      <c r="N78">
        <v>34.992972493160295</v>
      </c>
      <c r="O78">
        <v>0</v>
      </c>
      <c r="P78">
        <v>41.261167243866169</v>
      </c>
      <c r="Q78">
        <v>3.2341772005703424</v>
      </c>
      <c r="R78">
        <v>12.556208683927698</v>
      </c>
      <c r="S78">
        <v>7.8198901271585557</v>
      </c>
      <c r="T78">
        <v>0</v>
      </c>
      <c r="U78">
        <v>24.810149417169566</v>
      </c>
      <c r="V78">
        <v>6.1414774662668661</v>
      </c>
      <c r="W78">
        <v>13.746413523767016</v>
      </c>
      <c r="X78">
        <v>43.698875821105105</v>
      </c>
      <c r="Y78">
        <v>0</v>
      </c>
      <c r="Z78">
        <v>5.7950274886363635</v>
      </c>
      <c r="AA78">
        <v>12.482918530379745</v>
      </c>
      <c r="AB78">
        <v>11.704524822955738</v>
      </c>
      <c r="AC78">
        <v>8.6093113622585218</v>
      </c>
      <c r="AD78">
        <v>8.1190481441332327</v>
      </c>
      <c r="AE78">
        <v>14.64296152143414</v>
      </c>
      <c r="AF78">
        <v>9.9301674999999996</v>
      </c>
      <c r="AG78">
        <v>12.622686206000001</v>
      </c>
      <c r="AH78">
        <v>33.661964400000002</v>
      </c>
      <c r="AI78">
        <v>0</v>
      </c>
      <c r="AJ78">
        <v>0</v>
      </c>
      <c r="AK78">
        <v>15.8616781606777</v>
      </c>
      <c r="AL78">
        <v>0</v>
      </c>
      <c r="AM78">
        <v>4.6818098064516134</v>
      </c>
      <c r="AN78">
        <v>0</v>
      </c>
      <c r="AO78">
        <v>0</v>
      </c>
      <c r="AP78">
        <v>0.37944429312344652</v>
      </c>
      <c r="AQ78">
        <v>14.407924779999998</v>
      </c>
      <c r="AR78">
        <v>10.464475199999999</v>
      </c>
      <c r="AS78">
        <v>9.1646226113589062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955.15064302357757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8.990048601330745</v>
      </c>
      <c r="L79">
        <v>558.11202343601212</v>
      </c>
      <c r="M79">
        <v>27.258772486772486</v>
      </c>
      <c r="N79">
        <v>34.992972493160295</v>
      </c>
      <c r="O79">
        <v>0</v>
      </c>
      <c r="P79">
        <v>41.261167243866169</v>
      </c>
      <c r="Q79">
        <v>3.2341772005703424</v>
      </c>
      <c r="R79">
        <v>12.556208683927698</v>
      </c>
      <c r="S79">
        <v>7.8198901271585557</v>
      </c>
      <c r="T79">
        <v>0</v>
      </c>
      <c r="U79">
        <v>24.810149417169566</v>
      </c>
      <c r="V79">
        <v>6.1414774662668661</v>
      </c>
      <c r="W79">
        <v>13.746413523767016</v>
      </c>
      <c r="X79">
        <v>43.698875821105105</v>
      </c>
      <c r="Y79">
        <v>0</v>
      </c>
      <c r="Z79">
        <v>5.7950274886363635</v>
      </c>
      <c r="AA79">
        <v>12.482918530379745</v>
      </c>
      <c r="AB79">
        <v>11.704524822955738</v>
      </c>
      <c r="AC79">
        <v>8.6093113622585218</v>
      </c>
      <c r="AD79">
        <v>8.1190481441332327</v>
      </c>
      <c r="AE79">
        <v>14.64296152143414</v>
      </c>
      <c r="AF79">
        <v>9.9301674999999996</v>
      </c>
      <c r="AG79">
        <v>12.622686206000001</v>
      </c>
      <c r="AH79">
        <v>33.661964400000002</v>
      </c>
      <c r="AI79">
        <v>0</v>
      </c>
      <c r="AJ79">
        <v>0</v>
      </c>
      <c r="AK79">
        <v>15.8616781606777</v>
      </c>
      <c r="AL79">
        <v>0</v>
      </c>
      <c r="AM79">
        <v>4.6818098064516134</v>
      </c>
      <c r="AN79">
        <v>0</v>
      </c>
      <c r="AO79">
        <v>0</v>
      </c>
      <c r="AP79">
        <v>0.37944429312344652</v>
      </c>
      <c r="AQ79">
        <v>14.407924779999998</v>
      </c>
      <c r="AR79">
        <v>10.464475199999999</v>
      </c>
      <c r="AS79">
        <v>9.1646226113589062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955.15074132851657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8.9899434925210908</v>
      </c>
      <c r="L80">
        <v>558.11202343601212</v>
      </c>
      <c r="M80">
        <v>27.258772486772486</v>
      </c>
      <c r="N80">
        <v>34.992972493160295</v>
      </c>
      <c r="O80">
        <v>0</v>
      </c>
      <c r="P80">
        <v>41.261167243866169</v>
      </c>
      <c r="Q80">
        <v>3.2341772005703424</v>
      </c>
      <c r="R80">
        <v>12.556208683927698</v>
      </c>
      <c r="S80">
        <v>7.8198901271585557</v>
      </c>
      <c r="T80">
        <v>0</v>
      </c>
      <c r="U80">
        <v>24.810149417169566</v>
      </c>
      <c r="V80">
        <v>6.1414774662668661</v>
      </c>
      <c r="W80">
        <v>13.746413523767016</v>
      </c>
      <c r="X80">
        <v>43.698875821105105</v>
      </c>
      <c r="Y80">
        <v>0</v>
      </c>
      <c r="Z80">
        <v>1.9316757272727272</v>
      </c>
      <c r="AA80">
        <v>12.482918530379745</v>
      </c>
      <c r="AB80">
        <v>11.704524822955738</v>
      </c>
      <c r="AC80">
        <v>5.7337569077273454</v>
      </c>
      <c r="AD80">
        <v>5.4001767006813024</v>
      </c>
      <c r="AE80">
        <v>9.761974245362433</v>
      </c>
      <c r="AF80">
        <v>5.3155603727180525</v>
      </c>
      <c r="AG80">
        <v>12.622686206000001</v>
      </c>
      <c r="AH80">
        <v>33.661964400000002</v>
      </c>
      <c r="AI80">
        <v>0</v>
      </c>
      <c r="AJ80">
        <v>0</v>
      </c>
      <c r="AK80">
        <v>15.8616781606777</v>
      </c>
      <c r="AL80">
        <v>0</v>
      </c>
      <c r="AM80">
        <v>4.6818098064516134</v>
      </c>
      <c r="AN80">
        <v>0</v>
      </c>
      <c r="AO80">
        <v>0</v>
      </c>
      <c r="AP80">
        <v>0.37944429312344652</v>
      </c>
      <c r="AQ80">
        <v>14.407924779999998</v>
      </c>
      <c r="AR80">
        <v>10.464475199999999</v>
      </c>
      <c r="AS80">
        <v>9.1646226113589062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936.19726415700643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8.9899434925210908</v>
      </c>
      <c r="L81">
        <v>558.11202343601212</v>
      </c>
      <c r="M81">
        <v>27.258772486772486</v>
      </c>
      <c r="N81">
        <v>34.992972493160295</v>
      </c>
      <c r="O81">
        <v>0</v>
      </c>
      <c r="P81">
        <v>41.261167243866169</v>
      </c>
      <c r="Q81">
        <v>3.2341772005703424</v>
      </c>
      <c r="R81">
        <v>12.556208683927698</v>
      </c>
      <c r="S81">
        <v>7.8198901271585557</v>
      </c>
      <c r="T81">
        <v>0</v>
      </c>
      <c r="U81">
        <v>24.810149417169566</v>
      </c>
      <c r="V81">
        <v>6.1414774662668661</v>
      </c>
      <c r="W81">
        <v>13.746413523767016</v>
      </c>
      <c r="X81">
        <v>43.698875821105105</v>
      </c>
      <c r="Y81">
        <v>0</v>
      </c>
      <c r="Z81">
        <v>1.9316757272727272</v>
      </c>
      <c r="AA81">
        <v>12.482918530379745</v>
      </c>
      <c r="AB81">
        <v>11.704524822955738</v>
      </c>
      <c r="AC81">
        <v>2.8668786072718704</v>
      </c>
      <c r="AD81">
        <v>2.6609564972747921</v>
      </c>
      <c r="AE81">
        <v>9.761974245362433</v>
      </c>
      <c r="AF81">
        <v>2.6285737499999997</v>
      </c>
      <c r="AG81">
        <v>12.622686206000001</v>
      </c>
      <c r="AH81">
        <v>27.715017417360087</v>
      </c>
      <c r="AI81">
        <v>0</v>
      </c>
      <c r="AJ81">
        <v>0</v>
      </c>
      <c r="AK81">
        <v>15.8616781606777</v>
      </c>
      <c r="AL81">
        <v>0</v>
      </c>
      <c r="AM81">
        <v>4.6818098064516134</v>
      </c>
      <c r="AN81">
        <v>0.646451</v>
      </c>
      <c r="AO81">
        <v>0</v>
      </c>
      <c r="AP81">
        <v>0.37944429312344652</v>
      </c>
      <c r="AQ81">
        <v>14.407924779999998</v>
      </c>
      <c r="AR81">
        <v>10.464475199999999</v>
      </c>
      <c r="AS81">
        <v>9.1646226113589062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922.60368304778638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8.9899407908289604</v>
      </c>
      <c r="L82">
        <v>558.53882772871145</v>
      </c>
      <c r="M82">
        <v>27.258772486772486</v>
      </c>
      <c r="N82">
        <v>34.992972493160295</v>
      </c>
      <c r="O82">
        <v>0</v>
      </c>
      <c r="P82">
        <v>41.261167243866169</v>
      </c>
      <c r="Q82">
        <v>3.2341772005703424</v>
      </c>
      <c r="R82">
        <v>12.556208683927698</v>
      </c>
      <c r="S82">
        <v>7.8198901271585557</v>
      </c>
      <c r="T82">
        <v>0</v>
      </c>
      <c r="U82">
        <v>24.810149417169566</v>
      </c>
      <c r="V82">
        <v>6.1414774662668661</v>
      </c>
      <c r="W82">
        <v>13.746413523767016</v>
      </c>
      <c r="X82">
        <v>43.698875821105105</v>
      </c>
      <c r="Y82">
        <v>0</v>
      </c>
      <c r="Z82">
        <v>1.9316757272727272</v>
      </c>
      <c r="AA82">
        <v>12.482918530379745</v>
      </c>
      <c r="AB82">
        <v>3.9015083765941476</v>
      </c>
      <c r="AC82">
        <v>0</v>
      </c>
      <c r="AD82">
        <v>2.7000883503406512</v>
      </c>
      <c r="AE82">
        <v>9.761974245362433</v>
      </c>
      <c r="AF82">
        <v>2.6285737499999997</v>
      </c>
      <c r="AG82">
        <v>12.622686206000001</v>
      </c>
      <c r="AH82">
        <v>19.636145900000002</v>
      </c>
      <c r="AI82">
        <v>0</v>
      </c>
      <c r="AJ82">
        <v>0</v>
      </c>
      <c r="AK82">
        <v>15.8616781606777</v>
      </c>
      <c r="AL82">
        <v>0</v>
      </c>
      <c r="AM82">
        <v>4.6818098064516134</v>
      </c>
      <c r="AN82">
        <v>0.646451</v>
      </c>
      <c r="AO82">
        <v>0</v>
      </c>
      <c r="AP82">
        <v>0.37944429312344652</v>
      </c>
      <c r="AQ82">
        <v>14.407924779999998</v>
      </c>
      <c r="AR82">
        <v>10.464475199999999</v>
      </c>
      <c r="AS82">
        <v>9.1646226113589062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904.32084992086607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4.8299619095186772</v>
      </c>
      <c r="L83">
        <v>463.44171834887334</v>
      </c>
      <c r="M83">
        <v>27.258772486772486</v>
      </c>
      <c r="N83">
        <v>34.992972493160295</v>
      </c>
      <c r="O83">
        <v>0</v>
      </c>
      <c r="P83">
        <v>41.261167243866169</v>
      </c>
      <c r="Q83">
        <v>3.2330080613496937</v>
      </c>
      <c r="R83">
        <v>12.556208683927698</v>
      </c>
      <c r="S83">
        <v>7.8198901271585557</v>
      </c>
      <c r="T83">
        <v>0</v>
      </c>
      <c r="U83">
        <v>24.810149417169566</v>
      </c>
      <c r="V83">
        <v>6.1414774662668661</v>
      </c>
      <c r="W83">
        <v>13.746413523767016</v>
      </c>
      <c r="X83">
        <v>43.698875821105105</v>
      </c>
      <c r="Y83">
        <v>0</v>
      </c>
      <c r="Z83">
        <v>1.9316757272727272</v>
      </c>
      <c r="AA83">
        <v>12.482918530379745</v>
      </c>
      <c r="AB83">
        <v>3.9015083765941476</v>
      </c>
      <c r="AC83">
        <v>0</v>
      </c>
      <c r="AD83">
        <v>2.7000883503406512</v>
      </c>
      <c r="AE83">
        <v>4.8809872760717079</v>
      </c>
      <c r="AF83">
        <v>2.6285737499999997</v>
      </c>
      <c r="AG83">
        <v>12.622686206000001</v>
      </c>
      <c r="AH83">
        <v>13.689198917360086</v>
      </c>
      <c r="AI83">
        <v>0</v>
      </c>
      <c r="AJ83">
        <v>0</v>
      </c>
      <c r="AK83">
        <v>15.8616781606777</v>
      </c>
      <c r="AL83">
        <v>0</v>
      </c>
      <c r="AM83">
        <v>4.6818098064516134</v>
      </c>
      <c r="AN83">
        <v>0.646451</v>
      </c>
      <c r="AO83">
        <v>0</v>
      </c>
      <c r="AP83">
        <v>0.26561094382767186</v>
      </c>
      <c r="AQ83">
        <v>10.805943738412697</v>
      </c>
      <c r="AR83">
        <v>10.464475199999999</v>
      </c>
      <c r="AS83">
        <v>9.1646226113589062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790.51884417768315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4.8299619095186772</v>
      </c>
      <c r="L84">
        <v>463.44171834887334</v>
      </c>
      <c r="M84">
        <v>27.258772486772486</v>
      </c>
      <c r="N84">
        <v>34.992972493160295</v>
      </c>
      <c r="O84">
        <v>0</v>
      </c>
      <c r="P84">
        <v>41.261167243866169</v>
      </c>
      <c r="Q84">
        <v>3.2330080613496937</v>
      </c>
      <c r="R84">
        <v>12.556208683927698</v>
      </c>
      <c r="S84">
        <v>7.8206504518419875</v>
      </c>
      <c r="T84">
        <v>0</v>
      </c>
      <c r="U84">
        <v>24.810149417169566</v>
      </c>
      <c r="V84">
        <v>6.1414774662668661</v>
      </c>
      <c r="W84">
        <v>13.746413523767016</v>
      </c>
      <c r="X84">
        <v>43.698875821105105</v>
      </c>
      <c r="Y84">
        <v>0</v>
      </c>
      <c r="Z84">
        <v>1.9316757272727272</v>
      </c>
      <c r="AA84">
        <v>8.3219456869198307</v>
      </c>
      <c r="AB84">
        <v>3.9015083765941476</v>
      </c>
      <c r="AC84">
        <v>0</v>
      </c>
      <c r="AD84">
        <v>2.7000883503406512</v>
      </c>
      <c r="AE84">
        <v>4.8809872760717079</v>
      </c>
      <c r="AF84">
        <v>2.6285737499999997</v>
      </c>
      <c r="AG84">
        <v>12.622686206000001</v>
      </c>
      <c r="AH84">
        <v>13.689198917360086</v>
      </c>
      <c r="AI84">
        <v>0</v>
      </c>
      <c r="AJ84">
        <v>0</v>
      </c>
      <c r="AK84">
        <v>15.8616781606777</v>
      </c>
      <c r="AL84">
        <v>0</v>
      </c>
      <c r="AM84">
        <v>4.6818098064516134</v>
      </c>
      <c r="AN84">
        <v>0.646451</v>
      </c>
      <c r="AO84">
        <v>0</v>
      </c>
      <c r="AP84">
        <v>0.26561094382767186</v>
      </c>
      <c r="AQ84">
        <v>10.805943738412697</v>
      </c>
      <c r="AR84">
        <v>10.464475199999999</v>
      </c>
      <c r="AS84">
        <v>9.1646226113589062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786.35863165890657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4.8299619095186772</v>
      </c>
      <c r="L85">
        <v>463.44171834887334</v>
      </c>
      <c r="M85">
        <v>27.258772486772486</v>
      </c>
      <c r="N85">
        <v>34.992972493160295</v>
      </c>
      <c r="O85">
        <v>0</v>
      </c>
      <c r="P85">
        <v>41.261167243866169</v>
      </c>
      <c r="Q85">
        <v>3.2330080613496937</v>
      </c>
      <c r="R85">
        <v>12.556208683927698</v>
      </c>
      <c r="S85">
        <v>7.8206504518419875</v>
      </c>
      <c r="T85">
        <v>0</v>
      </c>
      <c r="U85">
        <v>24.810149417169566</v>
      </c>
      <c r="V85">
        <v>6.1414774662668661</v>
      </c>
      <c r="W85">
        <v>13.746413523767016</v>
      </c>
      <c r="X85">
        <v>43.698875821105105</v>
      </c>
      <c r="Y85">
        <v>0</v>
      </c>
      <c r="Z85">
        <v>1.9316757272727272</v>
      </c>
      <c r="AA85">
        <v>8.3219456869198307</v>
      </c>
      <c r="AB85">
        <v>3.9015083765941476</v>
      </c>
      <c r="AC85">
        <v>0</v>
      </c>
      <c r="AD85">
        <v>2.7000883503406512</v>
      </c>
      <c r="AE85">
        <v>0</v>
      </c>
      <c r="AF85">
        <v>2.6285737499999997</v>
      </c>
      <c r="AG85">
        <v>12.622686206000001</v>
      </c>
      <c r="AH85">
        <v>5.610327400000001</v>
      </c>
      <c r="AI85">
        <v>0</v>
      </c>
      <c r="AJ85">
        <v>0</v>
      </c>
      <c r="AK85">
        <v>15.8616781606777</v>
      </c>
      <c r="AL85">
        <v>0</v>
      </c>
      <c r="AM85">
        <v>4.6818098064516134</v>
      </c>
      <c r="AN85">
        <v>0.646451</v>
      </c>
      <c r="AO85">
        <v>0</v>
      </c>
      <c r="AP85">
        <v>0.26561094382767186</v>
      </c>
      <c r="AQ85">
        <v>10.805943738412697</v>
      </c>
      <c r="AR85">
        <v>10.464475199999999</v>
      </c>
      <c r="AS85">
        <v>9.1646226113589062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773.39877286547483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4.8299619095186772</v>
      </c>
      <c r="L86">
        <v>444.68264828996672</v>
      </c>
      <c r="M86">
        <v>27.258772486772486</v>
      </c>
      <c r="N86">
        <v>34.992972493160295</v>
      </c>
      <c r="O86">
        <v>0</v>
      </c>
      <c r="P86">
        <v>41.261167243866169</v>
      </c>
      <c r="Q86">
        <v>3.2330080613496937</v>
      </c>
      <c r="R86">
        <v>12.556208683927698</v>
      </c>
      <c r="S86">
        <v>7.8206504518419875</v>
      </c>
      <c r="T86">
        <v>0</v>
      </c>
      <c r="U86">
        <v>24.810149417169566</v>
      </c>
      <c r="V86">
        <v>6.1414774662668661</v>
      </c>
      <c r="W86">
        <v>13.746413523767016</v>
      </c>
      <c r="X86">
        <v>43.698875821105105</v>
      </c>
      <c r="Y86">
        <v>0</v>
      </c>
      <c r="Z86">
        <v>3.8633517613636368</v>
      </c>
      <c r="AA86">
        <v>8.3219456869198307</v>
      </c>
      <c r="AB86">
        <v>3.9015083765941476</v>
      </c>
      <c r="AC86">
        <v>0</v>
      </c>
      <c r="AD86">
        <v>0</v>
      </c>
      <c r="AE86">
        <v>0</v>
      </c>
      <c r="AF86">
        <v>2.6285737499999997</v>
      </c>
      <c r="AG86">
        <v>12.622686206000001</v>
      </c>
      <c r="AH86">
        <v>0</v>
      </c>
      <c r="AI86">
        <v>0</v>
      </c>
      <c r="AJ86">
        <v>0</v>
      </c>
      <c r="AK86">
        <v>15.8616781606777</v>
      </c>
      <c r="AL86">
        <v>0</v>
      </c>
      <c r="AM86">
        <v>4.6818098064516134</v>
      </c>
      <c r="AN86">
        <v>0.646451</v>
      </c>
      <c r="AO86">
        <v>0</v>
      </c>
      <c r="AP86">
        <v>0.26561094382767186</v>
      </c>
      <c r="AQ86">
        <v>10.805943738412697</v>
      </c>
      <c r="AR86">
        <v>10.464475199999999</v>
      </c>
      <c r="AS86">
        <v>9.1646226113589062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748.26096309031868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4.8299619095186772</v>
      </c>
      <c r="L87">
        <v>405.51170251582988</v>
      </c>
      <c r="M87">
        <v>27.258772486772486</v>
      </c>
      <c r="N87">
        <v>34.992972493160295</v>
      </c>
      <c r="O87">
        <v>0</v>
      </c>
      <c r="P87">
        <v>41.261167243866169</v>
      </c>
      <c r="Q87">
        <v>3.2330080613496937</v>
      </c>
      <c r="R87">
        <v>12.556208683927698</v>
      </c>
      <c r="S87">
        <v>7.8206504518419875</v>
      </c>
      <c r="T87">
        <v>0</v>
      </c>
      <c r="U87">
        <v>24.810149417169566</v>
      </c>
      <c r="V87">
        <v>6.1414774662668661</v>
      </c>
      <c r="W87">
        <v>13.746413523767016</v>
      </c>
      <c r="X87">
        <v>43.698875821105105</v>
      </c>
      <c r="Y87">
        <v>0</v>
      </c>
      <c r="Z87">
        <v>3.8633517613636368</v>
      </c>
      <c r="AA87">
        <v>4.1609728434599154</v>
      </c>
      <c r="AB87">
        <v>3.9015083765941476</v>
      </c>
      <c r="AC87">
        <v>0</v>
      </c>
      <c r="AD87">
        <v>0</v>
      </c>
      <c r="AE87">
        <v>0</v>
      </c>
      <c r="AF87">
        <v>2.6285737499999997</v>
      </c>
      <c r="AG87">
        <v>12.622686206000001</v>
      </c>
      <c r="AH87">
        <v>0</v>
      </c>
      <c r="AI87">
        <v>0</v>
      </c>
      <c r="AJ87">
        <v>0</v>
      </c>
      <c r="AK87">
        <v>15.8616781606777</v>
      </c>
      <c r="AL87">
        <v>0</v>
      </c>
      <c r="AM87">
        <v>4.6818098064516134</v>
      </c>
      <c r="AN87">
        <v>0.646451</v>
      </c>
      <c r="AO87">
        <v>0</v>
      </c>
      <c r="AP87">
        <v>0.26561094382767186</v>
      </c>
      <c r="AQ87">
        <v>10.805943738412697</v>
      </c>
      <c r="AR87">
        <v>10.464475199999999</v>
      </c>
      <c r="AS87">
        <v>9.1646226113589062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704.9290444727219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4.8299619095186772</v>
      </c>
      <c r="L88">
        <v>405.51170251582988</v>
      </c>
      <c r="M88">
        <v>27.258772486772486</v>
      </c>
      <c r="N88">
        <v>34.992972493160295</v>
      </c>
      <c r="O88">
        <v>0</v>
      </c>
      <c r="P88">
        <v>41.261167243866169</v>
      </c>
      <c r="Q88">
        <v>3.2330080613496937</v>
      </c>
      <c r="R88">
        <v>12.556208683927698</v>
      </c>
      <c r="S88">
        <v>7.8206504518419875</v>
      </c>
      <c r="T88">
        <v>0</v>
      </c>
      <c r="U88">
        <v>24.810149417169566</v>
      </c>
      <c r="V88">
        <v>6.1414774662668661</v>
      </c>
      <c r="W88">
        <v>13.746413523767016</v>
      </c>
      <c r="X88">
        <v>43.698875821105105</v>
      </c>
      <c r="Y88">
        <v>0</v>
      </c>
      <c r="Z88">
        <v>3.8633517613636368</v>
      </c>
      <c r="AA88">
        <v>4.1609728434599154</v>
      </c>
      <c r="AB88">
        <v>3.9015083765941476</v>
      </c>
      <c r="AC88">
        <v>0</v>
      </c>
      <c r="AD88">
        <v>0</v>
      </c>
      <c r="AE88">
        <v>0</v>
      </c>
      <c r="AF88">
        <v>2.6285737499999997</v>
      </c>
      <c r="AG88">
        <v>12.622686206000001</v>
      </c>
      <c r="AH88">
        <v>0</v>
      </c>
      <c r="AI88">
        <v>0</v>
      </c>
      <c r="AJ88">
        <v>0</v>
      </c>
      <c r="AK88">
        <v>15.8616781606777</v>
      </c>
      <c r="AL88">
        <v>0</v>
      </c>
      <c r="AM88">
        <v>4.6818098064516134</v>
      </c>
      <c r="AN88">
        <v>0.646451</v>
      </c>
      <c r="AO88">
        <v>0</v>
      </c>
      <c r="AP88">
        <v>0.26561094382767186</v>
      </c>
      <c r="AQ88">
        <v>7.2039623899999992</v>
      </c>
      <c r="AR88">
        <v>10.464475199999999</v>
      </c>
      <c r="AS88">
        <v>9.1646226113589062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701.32706312430923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4.8299619095186772</v>
      </c>
      <c r="L89">
        <v>475.02797552757738</v>
      </c>
      <c r="M89">
        <v>27.258772486772486</v>
      </c>
      <c r="N89">
        <v>34.992972493160295</v>
      </c>
      <c r="O89">
        <v>0</v>
      </c>
      <c r="P89">
        <v>41.261167243866169</v>
      </c>
      <c r="Q89">
        <v>3.2330080613496937</v>
      </c>
      <c r="R89">
        <v>12.556208683927698</v>
      </c>
      <c r="S89">
        <v>7.8206504518419875</v>
      </c>
      <c r="T89">
        <v>0</v>
      </c>
      <c r="U89">
        <v>24.810149417169566</v>
      </c>
      <c r="V89">
        <v>6.1414774662668661</v>
      </c>
      <c r="W89">
        <v>13.746413523767016</v>
      </c>
      <c r="X89">
        <v>43.698875821105105</v>
      </c>
      <c r="Y89">
        <v>0</v>
      </c>
      <c r="Z89">
        <v>3.8633517613636368</v>
      </c>
      <c r="AA89">
        <v>4.1609728434599154</v>
      </c>
      <c r="AB89">
        <v>3.9015083765941476</v>
      </c>
      <c r="AC89">
        <v>0</v>
      </c>
      <c r="AD89">
        <v>0</v>
      </c>
      <c r="AE89">
        <v>0</v>
      </c>
      <c r="AF89">
        <v>2.6285737499999997</v>
      </c>
      <c r="AG89">
        <v>12.622686206000001</v>
      </c>
      <c r="AH89">
        <v>0</v>
      </c>
      <c r="AI89">
        <v>0</v>
      </c>
      <c r="AJ89">
        <v>0</v>
      </c>
      <c r="AK89">
        <v>15.8616781606777</v>
      </c>
      <c r="AL89">
        <v>0</v>
      </c>
      <c r="AM89">
        <v>4.6818098064516134</v>
      </c>
      <c r="AN89">
        <v>0.646451</v>
      </c>
      <c r="AO89">
        <v>0</v>
      </c>
      <c r="AP89">
        <v>0.26561094382767186</v>
      </c>
      <c r="AQ89">
        <v>7.2039623899999992</v>
      </c>
      <c r="AR89">
        <v>10.464475199999999</v>
      </c>
      <c r="AS89">
        <v>9.1646226113589062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770.84333613605668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4.8299619095186772</v>
      </c>
      <c r="L90">
        <v>473.09703990699882</v>
      </c>
      <c r="M90">
        <v>27.258772486772486</v>
      </c>
      <c r="N90">
        <v>34.992972493160295</v>
      </c>
      <c r="O90">
        <v>0</v>
      </c>
      <c r="P90">
        <v>41.261167243866169</v>
      </c>
      <c r="Q90">
        <v>3.2330080613496937</v>
      </c>
      <c r="R90">
        <v>12.556208683927698</v>
      </c>
      <c r="S90">
        <v>7.8206504518419875</v>
      </c>
      <c r="T90">
        <v>0</v>
      </c>
      <c r="U90">
        <v>24.810149417169566</v>
      </c>
      <c r="V90">
        <v>6.1414774662668661</v>
      </c>
      <c r="W90">
        <v>13.746413523767016</v>
      </c>
      <c r="X90">
        <v>43.698875821105105</v>
      </c>
      <c r="Y90">
        <v>0</v>
      </c>
      <c r="Z90">
        <v>3.8633517613636368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2.6285737499999997</v>
      </c>
      <c r="AG90">
        <v>12.622686206000001</v>
      </c>
      <c r="AH90">
        <v>0</v>
      </c>
      <c r="AI90">
        <v>0</v>
      </c>
      <c r="AJ90">
        <v>0</v>
      </c>
      <c r="AK90">
        <v>15.8616781606777</v>
      </c>
      <c r="AL90">
        <v>0</v>
      </c>
      <c r="AM90">
        <v>4.6818098064516134</v>
      </c>
      <c r="AN90">
        <v>0.646451</v>
      </c>
      <c r="AO90">
        <v>0</v>
      </c>
      <c r="AP90">
        <v>0.26561094382767186</v>
      </c>
      <c r="AQ90">
        <v>7.2039623899999992</v>
      </c>
      <c r="AR90">
        <v>10.464475199999999</v>
      </c>
      <c r="AS90">
        <v>9.1646226113589062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760.849919295424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4.8299619095186772</v>
      </c>
      <c r="L91">
        <v>464.4075109538939</v>
      </c>
      <c r="M91">
        <v>27.258772486772486</v>
      </c>
      <c r="N91">
        <v>34.992972493160295</v>
      </c>
      <c r="O91">
        <v>0</v>
      </c>
      <c r="P91">
        <v>41.261167243866169</v>
      </c>
      <c r="Q91">
        <v>3.2330080613496937</v>
      </c>
      <c r="R91">
        <v>12.556208683927698</v>
      </c>
      <c r="S91">
        <v>7.8206504518419875</v>
      </c>
      <c r="T91">
        <v>0</v>
      </c>
      <c r="U91">
        <v>24.810149417169566</v>
      </c>
      <c r="V91">
        <v>6.1414774662668661</v>
      </c>
      <c r="W91">
        <v>13.746413523767016</v>
      </c>
      <c r="X91">
        <v>43.698875821105105</v>
      </c>
      <c r="Y91">
        <v>0</v>
      </c>
      <c r="Z91">
        <v>3.8633517613636368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2.6285737499999997</v>
      </c>
      <c r="AG91">
        <v>12.622686206000001</v>
      </c>
      <c r="AH91">
        <v>0</v>
      </c>
      <c r="AI91">
        <v>0</v>
      </c>
      <c r="AJ91">
        <v>0</v>
      </c>
      <c r="AK91">
        <v>15.8616781606777</v>
      </c>
      <c r="AL91">
        <v>0</v>
      </c>
      <c r="AM91">
        <v>4.6818098064516134</v>
      </c>
      <c r="AN91">
        <v>0.646451</v>
      </c>
      <c r="AO91">
        <v>0</v>
      </c>
      <c r="AP91">
        <v>0.26561094382767186</v>
      </c>
      <c r="AQ91">
        <v>3.4713393899999994</v>
      </c>
      <c r="AR91">
        <v>10.464475199999999</v>
      </c>
      <c r="AS91">
        <v>8.7661606386410948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748.02930536960127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4.8299619095186772</v>
      </c>
      <c r="L92">
        <v>450.89031542515943</v>
      </c>
      <c r="M92">
        <v>27.258772486772486</v>
      </c>
      <c r="N92">
        <v>34.992972493160295</v>
      </c>
      <c r="O92">
        <v>0</v>
      </c>
      <c r="P92">
        <v>41.261167243866169</v>
      </c>
      <c r="Q92">
        <v>3.2330080613496937</v>
      </c>
      <c r="R92">
        <v>12.556208683927698</v>
      </c>
      <c r="S92">
        <v>7.8206504518419875</v>
      </c>
      <c r="T92">
        <v>0</v>
      </c>
      <c r="U92">
        <v>24.810149417169566</v>
      </c>
      <c r="V92">
        <v>6.1414774662668661</v>
      </c>
      <c r="W92">
        <v>13.746413523767016</v>
      </c>
      <c r="X92">
        <v>43.698875821105105</v>
      </c>
      <c r="Y92">
        <v>0</v>
      </c>
      <c r="Z92">
        <v>3.8633517613636368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2.6285737499999997</v>
      </c>
      <c r="AG92">
        <v>12.622686206000001</v>
      </c>
      <c r="AH92">
        <v>6.1713601400000009</v>
      </c>
      <c r="AI92">
        <v>0</v>
      </c>
      <c r="AJ92">
        <v>0</v>
      </c>
      <c r="AK92">
        <v>15.8616781606777</v>
      </c>
      <c r="AL92">
        <v>0</v>
      </c>
      <c r="AM92">
        <v>4.6818098064516134</v>
      </c>
      <c r="AN92">
        <v>0.646451</v>
      </c>
      <c r="AO92">
        <v>0</v>
      </c>
      <c r="AP92">
        <v>0.26561094382767186</v>
      </c>
      <c r="AQ92">
        <v>3.4713393899999994</v>
      </c>
      <c r="AR92">
        <v>10.464475199999999</v>
      </c>
      <c r="AS92">
        <v>8.7661606386410948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740.6834699808669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4.8300260552933247</v>
      </c>
      <c r="L93">
        <v>441.23565571818972</v>
      </c>
      <c r="M93">
        <v>27.258772486772486</v>
      </c>
      <c r="N93">
        <v>34.992972493160295</v>
      </c>
      <c r="O93">
        <v>0</v>
      </c>
      <c r="P93">
        <v>41.261167243866169</v>
      </c>
      <c r="Q93">
        <v>3.2330080613496937</v>
      </c>
      <c r="R93">
        <v>12.556208683927698</v>
      </c>
      <c r="S93">
        <v>7.8206504518419875</v>
      </c>
      <c r="T93">
        <v>0</v>
      </c>
      <c r="U93">
        <v>24.810149417169566</v>
      </c>
      <c r="V93">
        <v>6.1414774662668661</v>
      </c>
      <c r="W93">
        <v>13.746413523767016</v>
      </c>
      <c r="X93">
        <v>43.698875821105105</v>
      </c>
      <c r="Y93">
        <v>0</v>
      </c>
      <c r="Z93">
        <v>3.8633517613636368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2.6285737499999997</v>
      </c>
      <c r="AG93">
        <v>12.622686206000001</v>
      </c>
      <c r="AH93">
        <v>6.1713601400000009</v>
      </c>
      <c r="AI93">
        <v>0</v>
      </c>
      <c r="AJ93">
        <v>0</v>
      </c>
      <c r="AK93">
        <v>15.8616781606777</v>
      </c>
      <c r="AL93">
        <v>0</v>
      </c>
      <c r="AM93">
        <v>4.6818098064516134</v>
      </c>
      <c r="AN93">
        <v>0.646451</v>
      </c>
      <c r="AO93">
        <v>0</v>
      </c>
      <c r="AP93">
        <v>0.26561094382767186</v>
      </c>
      <c r="AQ93">
        <v>3.4713393899999994</v>
      </c>
      <c r="AR93">
        <v>10.464475199999999</v>
      </c>
      <c r="AS93">
        <v>8.7661606386410948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731.02887441967187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4.8300593982291211</v>
      </c>
      <c r="L94">
        <v>439.30404114638338</v>
      </c>
      <c r="M94">
        <v>27.258772486772486</v>
      </c>
      <c r="N94">
        <v>34.992972493160295</v>
      </c>
      <c r="O94">
        <v>0</v>
      </c>
      <c r="P94">
        <v>41.261167243866169</v>
      </c>
      <c r="Q94">
        <v>3.2330080613496937</v>
      </c>
      <c r="R94">
        <v>12.558273475364714</v>
      </c>
      <c r="S94">
        <v>7.8206504518419875</v>
      </c>
      <c r="T94">
        <v>0</v>
      </c>
      <c r="U94">
        <v>24.810149417169566</v>
      </c>
      <c r="V94">
        <v>6.1405931981931126</v>
      </c>
      <c r="W94">
        <v>13.746413523767016</v>
      </c>
      <c r="X94">
        <v>43.698875821105105</v>
      </c>
      <c r="Y94">
        <v>0</v>
      </c>
      <c r="Z94">
        <v>1.9414515681818185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2.6285737499999997</v>
      </c>
      <c r="AG94">
        <v>12.622686206000001</v>
      </c>
      <c r="AH94">
        <v>6.1713601400000009</v>
      </c>
      <c r="AI94">
        <v>0</v>
      </c>
      <c r="AJ94">
        <v>0</v>
      </c>
      <c r="AK94">
        <v>15.8616781606777</v>
      </c>
      <c r="AL94">
        <v>0</v>
      </c>
      <c r="AM94">
        <v>4.6818098064516134</v>
      </c>
      <c r="AN94">
        <v>0.646451</v>
      </c>
      <c r="AO94">
        <v>0</v>
      </c>
      <c r="AP94">
        <v>0.26561094382767186</v>
      </c>
      <c r="AQ94">
        <v>0</v>
      </c>
      <c r="AR94">
        <v>10.464475199999999</v>
      </c>
      <c r="AS94">
        <v>8.7661606386410948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723.70523413098249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4.8300593982291211</v>
      </c>
      <c r="L95">
        <v>428.68356931085805</v>
      </c>
      <c r="M95">
        <v>27.258772486772486</v>
      </c>
      <c r="N95">
        <v>34.992972493160295</v>
      </c>
      <c r="O95">
        <v>0</v>
      </c>
      <c r="P95">
        <v>41.261167243866169</v>
      </c>
      <c r="Q95">
        <v>3.2330080613496937</v>
      </c>
      <c r="R95">
        <v>12.558273475364714</v>
      </c>
      <c r="S95">
        <v>7.8206504518419875</v>
      </c>
      <c r="T95">
        <v>0</v>
      </c>
      <c r="U95">
        <v>24.810149417169566</v>
      </c>
      <c r="V95">
        <v>6.1405931981931126</v>
      </c>
      <c r="W95">
        <v>13.746413523767016</v>
      </c>
      <c r="X95">
        <v>43.698875821105105</v>
      </c>
      <c r="Y95">
        <v>0</v>
      </c>
      <c r="Z95">
        <v>3.8633517613636368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2.6285737499999997</v>
      </c>
      <c r="AG95">
        <v>12.622686206000001</v>
      </c>
      <c r="AH95">
        <v>6.1713601400000009</v>
      </c>
      <c r="AI95">
        <v>0</v>
      </c>
      <c r="AJ95">
        <v>0</v>
      </c>
      <c r="AK95">
        <v>15.8616781606777</v>
      </c>
      <c r="AL95">
        <v>0</v>
      </c>
      <c r="AM95">
        <v>4.6818098064516134</v>
      </c>
      <c r="AN95">
        <v>0.646451</v>
      </c>
      <c r="AO95">
        <v>0</v>
      </c>
      <c r="AP95">
        <v>0.26561094382767186</v>
      </c>
      <c r="AQ95">
        <v>0</v>
      </c>
      <c r="AR95">
        <v>10.464475199999999</v>
      </c>
      <c r="AS95">
        <v>8.9653914716027376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715.20589332160057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4.8300593982291211</v>
      </c>
      <c r="L96">
        <v>417.09799325678176</v>
      </c>
      <c r="M96">
        <v>27.258772486772486</v>
      </c>
      <c r="N96">
        <v>34.992972493160295</v>
      </c>
      <c r="O96">
        <v>0</v>
      </c>
      <c r="P96">
        <v>41.261167243866169</v>
      </c>
      <c r="Q96">
        <v>3.2330080613496937</v>
      </c>
      <c r="R96">
        <v>12.558273475364714</v>
      </c>
      <c r="S96">
        <v>7.8206504518419875</v>
      </c>
      <c r="T96">
        <v>0</v>
      </c>
      <c r="U96">
        <v>24.810149417169566</v>
      </c>
      <c r="V96">
        <v>6.1405931981931126</v>
      </c>
      <c r="W96">
        <v>13.746413523767016</v>
      </c>
      <c r="X96">
        <v>43.698875821105105</v>
      </c>
      <c r="Y96">
        <v>0</v>
      </c>
      <c r="Z96">
        <v>3.8633517613636368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2.6285737499999997</v>
      </c>
      <c r="AG96">
        <v>12.622686206000001</v>
      </c>
      <c r="AH96">
        <v>0</v>
      </c>
      <c r="AI96">
        <v>0</v>
      </c>
      <c r="AJ96">
        <v>0</v>
      </c>
      <c r="AK96">
        <v>15.8616781606777</v>
      </c>
      <c r="AL96">
        <v>0</v>
      </c>
      <c r="AM96">
        <v>4.6818098064516134</v>
      </c>
      <c r="AN96">
        <v>0.646451</v>
      </c>
      <c r="AO96">
        <v>0</v>
      </c>
      <c r="AP96">
        <v>0.26561094382767186</v>
      </c>
      <c r="AQ96">
        <v>0</v>
      </c>
      <c r="AR96">
        <v>10.464475199999999</v>
      </c>
      <c r="AS96">
        <v>8.9653914716027376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697.4489571275243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4.8300593982291211</v>
      </c>
      <c r="L97">
        <v>403.58077595512219</v>
      </c>
      <c r="M97">
        <v>27.258772486772486</v>
      </c>
      <c r="N97">
        <v>34.992972493160295</v>
      </c>
      <c r="O97">
        <v>0</v>
      </c>
      <c r="P97">
        <v>41.261167243866169</v>
      </c>
      <c r="Q97">
        <v>3.2330080613496937</v>
      </c>
      <c r="R97">
        <v>12.558273475364714</v>
      </c>
      <c r="S97">
        <v>7.8206504518419875</v>
      </c>
      <c r="T97">
        <v>0</v>
      </c>
      <c r="U97">
        <v>24.810149417169566</v>
      </c>
      <c r="V97">
        <v>6.1405931981931126</v>
      </c>
      <c r="W97">
        <v>13.746413523767016</v>
      </c>
      <c r="X97">
        <v>43.698875821105105</v>
      </c>
      <c r="Y97">
        <v>0</v>
      </c>
      <c r="Z97">
        <v>3.8633517613636368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2.6285737499999997</v>
      </c>
      <c r="AG97">
        <v>12.622686206000001</v>
      </c>
      <c r="AH97">
        <v>0</v>
      </c>
      <c r="AI97">
        <v>0</v>
      </c>
      <c r="AJ97">
        <v>0</v>
      </c>
      <c r="AK97">
        <v>15.8616781606777</v>
      </c>
      <c r="AL97">
        <v>0</v>
      </c>
      <c r="AM97">
        <v>4.6818098064516134</v>
      </c>
      <c r="AN97">
        <v>0.646451</v>
      </c>
      <c r="AO97">
        <v>0</v>
      </c>
      <c r="AP97">
        <v>0.26561094382767186</v>
      </c>
      <c r="AQ97">
        <v>0</v>
      </c>
      <c r="AR97">
        <v>10.464475199999999</v>
      </c>
      <c r="AS97">
        <v>8.9653914716027376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683.93173982586484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4.8300593982291211</v>
      </c>
      <c r="L98">
        <v>414.20124129191214</v>
      </c>
      <c r="M98">
        <v>27.258772486772486</v>
      </c>
      <c r="N98">
        <v>34.992972493160295</v>
      </c>
      <c r="O98">
        <v>0</v>
      </c>
      <c r="P98">
        <v>41.261167243866169</v>
      </c>
      <c r="Q98">
        <v>3.2330080613496937</v>
      </c>
      <c r="R98">
        <v>12.558273475364714</v>
      </c>
      <c r="S98">
        <v>7.8206504518419875</v>
      </c>
      <c r="T98">
        <v>0</v>
      </c>
      <c r="U98">
        <v>24.810149417169566</v>
      </c>
      <c r="V98">
        <v>6.1405931981931126</v>
      </c>
      <c r="W98">
        <v>13.746413523767016</v>
      </c>
      <c r="X98">
        <v>43.698875821105105</v>
      </c>
      <c r="Y98">
        <v>0</v>
      </c>
      <c r="Z98">
        <v>3.8633517613636368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2.6285737499999997</v>
      </c>
      <c r="AG98">
        <v>12.622686206000001</v>
      </c>
      <c r="AH98">
        <v>0</v>
      </c>
      <c r="AI98">
        <v>0</v>
      </c>
      <c r="AJ98">
        <v>0</v>
      </c>
      <c r="AK98">
        <v>15.8616781606777</v>
      </c>
      <c r="AL98">
        <v>0</v>
      </c>
      <c r="AM98">
        <v>4.6818098064516134</v>
      </c>
      <c r="AN98">
        <v>0.646451</v>
      </c>
      <c r="AO98">
        <v>0</v>
      </c>
      <c r="AP98">
        <v>0.26561094382767186</v>
      </c>
      <c r="AQ98">
        <v>0</v>
      </c>
      <c r="AR98">
        <v>10.464475199999999</v>
      </c>
      <c r="AS98">
        <v>8.9653914716027376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694.55220516265479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0.12530091446701661</v>
      </c>
      <c r="L99">
        <f t="shared" si="2"/>
        <v>9.0862218802457608</v>
      </c>
      <c r="M99">
        <f t="shared" si="2"/>
        <v>0.65421053968253939</v>
      </c>
      <c r="N99">
        <f t="shared" si="2"/>
        <v>0.83983133983584768</v>
      </c>
      <c r="O99">
        <f t="shared" si="2"/>
        <v>0</v>
      </c>
      <c r="P99">
        <f t="shared" si="2"/>
        <v>0.97868446795074659</v>
      </c>
      <c r="Q99">
        <f t="shared" si="2"/>
        <v>7.5222188650450855E-2</v>
      </c>
      <c r="R99">
        <f t="shared" si="2"/>
        <v>0.29562604423554956</v>
      </c>
      <c r="S99">
        <f t="shared" si="2"/>
        <v>0.17791205775217925</v>
      </c>
      <c r="T99">
        <f t="shared" si="2"/>
        <v>0</v>
      </c>
      <c r="U99">
        <f t="shared" si="2"/>
        <v>0.52492867616558514</v>
      </c>
      <c r="V99">
        <f t="shared" si="2"/>
        <v>0.14473414965596462</v>
      </c>
      <c r="W99">
        <f t="shared" si="2"/>
        <v>0.32990824121456763</v>
      </c>
      <c r="X99">
        <f t="shared" si="2"/>
        <v>1.0487725890200925</v>
      </c>
      <c r="Y99">
        <f t="shared" si="2"/>
        <v>0</v>
      </c>
      <c r="Z99">
        <f t="shared" si="2"/>
        <v>8.6927856903409095E-2</v>
      </c>
      <c r="AA99">
        <f t="shared" si="2"/>
        <v>0.11230695946318554</v>
      </c>
      <c r="AB99">
        <f t="shared" si="2"/>
        <v>0.10168602137021761</v>
      </c>
      <c r="AC99">
        <f t="shared" si="2"/>
        <v>5.8797036689728313E-2</v>
      </c>
      <c r="AD99">
        <f t="shared" si="2"/>
        <v>3.379454028207797E-2</v>
      </c>
      <c r="AE99">
        <f t="shared" si="2"/>
        <v>0.13178665384629776</v>
      </c>
      <c r="AF99">
        <f t="shared" si="2"/>
        <v>8.5720710624999821E-2</v>
      </c>
      <c r="AG99">
        <f t="shared" si="2"/>
        <v>0.30294446894400046</v>
      </c>
      <c r="AH99">
        <f t="shared" si="2"/>
        <v>0.23142600548010028</v>
      </c>
      <c r="AI99">
        <f t="shared" si="2"/>
        <v>0</v>
      </c>
      <c r="AJ99">
        <f t="shared" si="2"/>
        <v>0</v>
      </c>
      <c r="AK99">
        <f t="shared" si="2"/>
        <v>0.38068027585626452</v>
      </c>
      <c r="AL99">
        <f t="shared" si="2"/>
        <v>0</v>
      </c>
      <c r="AM99">
        <f t="shared" si="2"/>
        <v>0.11236343535483867</v>
      </c>
      <c r="AN99">
        <f t="shared" si="2"/>
        <v>8.7270884999999954E-3</v>
      </c>
      <c r="AO99">
        <f t="shared" si="2"/>
        <v>0</v>
      </c>
      <c r="AP99">
        <f t="shared" si="2"/>
        <v>7.3043002649751396E-3</v>
      </c>
      <c r="AQ99">
        <f t="shared" si="2"/>
        <v>0.14127978070341263</v>
      </c>
      <c r="AR99">
        <f t="shared" si="2"/>
        <v>0.25355913931875046</v>
      </c>
      <c r="AS99">
        <f t="shared" si="2"/>
        <v>0.2207877124778472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16.551445074956408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18.025414000000001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18.025414000000001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15.439591999999999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15.439591999999999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16.63111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16.63111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17.037414999999999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17.037414999999999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17.03923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17.03923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15.979428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15.979428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16.044273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16.044273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15.237697000000001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15.237697000000001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16.869605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16.869605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15.886043000000001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15.886043000000001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16.884530999999999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16.884530999999999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16.476704999999999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16.476704999999999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16.364663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16.364663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17.394210999999999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17.394210999999999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17.687273999999999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17.687273999999999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18.773295999999998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18.773295999999998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0.4531427217500007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0.4531427217500007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337.93</v>
      </c>
      <c r="L3" s="201">
        <v>9.1</v>
      </c>
      <c r="M3" s="201">
        <v>61.57</v>
      </c>
      <c r="N3" s="201">
        <v>50.09</v>
      </c>
      <c r="O3" s="201">
        <v>70.760000000000005</v>
      </c>
      <c r="P3" s="201">
        <v>25.43</v>
      </c>
      <c r="Q3" s="201">
        <v>4.62</v>
      </c>
      <c r="R3" s="201">
        <v>17.62</v>
      </c>
      <c r="S3" s="201">
        <v>11.19</v>
      </c>
      <c r="T3" s="201">
        <v>0</v>
      </c>
      <c r="U3" s="201">
        <v>49.97</v>
      </c>
      <c r="V3" s="201">
        <v>7.98</v>
      </c>
      <c r="W3" s="201">
        <v>19.68</v>
      </c>
      <c r="X3" s="201">
        <v>62.55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59.01</v>
      </c>
      <c r="AQ3" s="201">
        <v>38.25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299.31</v>
      </c>
      <c r="L4" s="201">
        <v>9.1</v>
      </c>
      <c r="M4" s="201">
        <v>61.57</v>
      </c>
      <c r="N4" s="201">
        <v>50.09</v>
      </c>
      <c r="O4" s="201">
        <v>70.760000000000005</v>
      </c>
      <c r="P4" s="201">
        <v>25.43</v>
      </c>
      <c r="Q4" s="201">
        <v>4.62</v>
      </c>
      <c r="R4" s="201">
        <v>17.98</v>
      </c>
      <c r="S4" s="201">
        <v>11.19</v>
      </c>
      <c r="T4" s="201">
        <v>0</v>
      </c>
      <c r="U4" s="201">
        <v>49.97</v>
      </c>
      <c r="V4" s="201">
        <v>8.7799999999999994</v>
      </c>
      <c r="W4" s="201">
        <v>19.68</v>
      </c>
      <c r="X4" s="201">
        <v>62.55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59.01</v>
      </c>
      <c r="AQ4" s="201">
        <v>38.25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269.38</v>
      </c>
      <c r="L5" s="201">
        <v>9.1</v>
      </c>
      <c r="M5" s="201">
        <v>61.57</v>
      </c>
      <c r="N5" s="201">
        <v>50.09</v>
      </c>
      <c r="O5" s="201">
        <v>70.760000000000005</v>
      </c>
      <c r="P5" s="201">
        <v>25.43</v>
      </c>
      <c r="Q5" s="201">
        <v>4.62</v>
      </c>
      <c r="R5" s="201">
        <v>17.98</v>
      </c>
      <c r="S5" s="201">
        <v>11.19</v>
      </c>
      <c r="T5" s="201">
        <v>0</v>
      </c>
      <c r="U5" s="201">
        <v>49.97</v>
      </c>
      <c r="V5" s="201">
        <v>8.7799999999999994</v>
      </c>
      <c r="W5" s="201">
        <v>19.68</v>
      </c>
      <c r="X5" s="201">
        <v>62.55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59.01</v>
      </c>
      <c r="AQ5" s="201">
        <v>38.25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269.38</v>
      </c>
      <c r="L6" s="201">
        <v>9.1</v>
      </c>
      <c r="M6" s="201">
        <v>61.57</v>
      </c>
      <c r="N6" s="201">
        <v>50.09</v>
      </c>
      <c r="O6" s="201">
        <v>70.760000000000005</v>
      </c>
      <c r="P6" s="201">
        <v>25.43</v>
      </c>
      <c r="Q6" s="201">
        <v>4.62</v>
      </c>
      <c r="R6" s="201">
        <v>17.98</v>
      </c>
      <c r="S6" s="201">
        <v>11.19</v>
      </c>
      <c r="T6" s="201">
        <v>0</v>
      </c>
      <c r="U6" s="201">
        <v>49.97</v>
      </c>
      <c r="V6" s="201">
        <v>8.7899999999999991</v>
      </c>
      <c r="W6" s="201">
        <v>19.68</v>
      </c>
      <c r="X6" s="201">
        <v>62.55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59.01</v>
      </c>
      <c r="AQ6" s="201">
        <v>38.25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269.38</v>
      </c>
      <c r="L7" s="201">
        <v>9.1</v>
      </c>
      <c r="M7" s="201">
        <v>61.57</v>
      </c>
      <c r="N7" s="201">
        <v>50.09</v>
      </c>
      <c r="O7" s="201">
        <v>70.760000000000005</v>
      </c>
      <c r="P7" s="201">
        <v>25.43</v>
      </c>
      <c r="Q7" s="201">
        <v>4.62</v>
      </c>
      <c r="R7" s="201">
        <v>17.98</v>
      </c>
      <c r="S7" s="201">
        <v>11.19</v>
      </c>
      <c r="T7" s="201">
        <v>0</v>
      </c>
      <c r="U7" s="201">
        <v>49.97</v>
      </c>
      <c r="V7" s="201">
        <v>8.7899999999999991</v>
      </c>
      <c r="W7" s="201">
        <v>19.68</v>
      </c>
      <c r="X7" s="201">
        <v>62.55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59.01</v>
      </c>
      <c r="AQ7" s="201">
        <v>38.25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269.38</v>
      </c>
      <c r="L8" s="201">
        <v>9.1</v>
      </c>
      <c r="M8" s="201">
        <v>61.57</v>
      </c>
      <c r="N8" s="201">
        <v>50.09</v>
      </c>
      <c r="O8" s="201">
        <v>70.760000000000005</v>
      </c>
      <c r="P8" s="201">
        <v>25.43</v>
      </c>
      <c r="Q8" s="201">
        <v>4.62</v>
      </c>
      <c r="R8" s="201">
        <v>17.98</v>
      </c>
      <c r="S8" s="201">
        <v>11.19</v>
      </c>
      <c r="T8" s="201">
        <v>0</v>
      </c>
      <c r="U8" s="201">
        <v>49.97</v>
      </c>
      <c r="V8" s="201">
        <v>8.7899999999999991</v>
      </c>
      <c r="W8" s="201">
        <v>19.68</v>
      </c>
      <c r="X8" s="201">
        <v>62.55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59.01</v>
      </c>
      <c r="AQ8" s="201">
        <v>38.25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269.38</v>
      </c>
      <c r="L9" s="201">
        <v>9.32</v>
      </c>
      <c r="M9" s="201">
        <v>61.57</v>
      </c>
      <c r="N9" s="201">
        <v>50.09</v>
      </c>
      <c r="O9" s="201">
        <v>70.760000000000005</v>
      </c>
      <c r="P9" s="201">
        <v>25.43</v>
      </c>
      <c r="Q9" s="201">
        <v>4.62</v>
      </c>
      <c r="R9" s="201">
        <v>17.98</v>
      </c>
      <c r="S9" s="201">
        <v>11.19</v>
      </c>
      <c r="T9" s="201">
        <v>0</v>
      </c>
      <c r="U9" s="201">
        <v>49.97</v>
      </c>
      <c r="V9" s="201">
        <v>8.7899999999999991</v>
      </c>
      <c r="W9" s="201">
        <v>19.68</v>
      </c>
      <c r="X9" s="201">
        <v>62.55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59.01</v>
      </c>
      <c r="AQ9" s="201">
        <v>38.25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269.38</v>
      </c>
      <c r="L10" s="201">
        <v>9.32</v>
      </c>
      <c r="M10" s="201">
        <v>61.57</v>
      </c>
      <c r="N10" s="201">
        <v>50.09</v>
      </c>
      <c r="O10" s="201">
        <v>70.760000000000005</v>
      </c>
      <c r="P10" s="201">
        <v>25.43</v>
      </c>
      <c r="Q10" s="201">
        <v>4.62</v>
      </c>
      <c r="R10" s="201">
        <v>17.98</v>
      </c>
      <c r="S10" s="201">
        <v>11.19</v>
      </c>
      <c r="T10" s="201">
        <v>0</v>
      </c>
      <c r="U10" s="201">
        <v>49.97</v>
      </c>
      <c r="V10" s="201">
        <v>8.7899999999999991</v>
      </c>
      <c r="W10" s="201">
        <v>19.68</v>
      </c>
      <c r="X10" s="201">
        <v>62.55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59.01</v>
      </c>
      <c r="AQ10" s="201">
        <v>38.25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269.38</v>
      </c>
      <c r="L11" s="201">
        <v>5.22</v>
      </c>
      <c r="M11" s="201">
        <v>61.57</v>
      </c>
      <c r="N11" s="201">
        <v>50.09</v>
      </c>
      <c r="O11" s="201">
        <v>70.760000000000005</v>
      </c>
      <c r="P11" s="201">
        <v>25.43</v>
      </c>
      <c r="Q11" s="201">
        <v>2.56</v>
      </c>
      <c r="R11" s="201">
        <v>17.98</v>
      </c>
      <c r="S11" s="201">
        <v>6.2</v>
      </c>
      <c r="T11" s="201">
        <v>0</v>
      </c>
      <c r="U11" s="201">
        <v>49.97</v>
      </c>
      <c r="V11" s="201">
        <v>8.7899999999999991</v>
      </c>
      <c r="W11" s="201">
        <v>19.68</v>
      </c>
      <c r="X11" s="201">
        <v>62.55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59.01</v>
      </c>
      <c r="AQ11" s="201">
        <v>38.25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269.38</v>
      </c>
      <c r="L12" s="201">
        <v>5.22</v>
      </c>
      <c r="M12" s="201">
        <v>61.57</v>
      </c>
      <c r="N12" s="201">
        <v>50.09</v>
      </c>
      <c r="O12" s="201">
        <v>70.760000000000005</v>
      </c>
      <c r="P12" s="201">
        <v>25.43</v>
      </c>
      <c r="Q12" s="201">
        <v>2.56</v>
      </c>
      <c r="R12" s="201">
        <v>17.98</v>
      </c>
      <c r="S12" s="201">
        <v>6.2</v>
      </c>
      <c r="T12" s="201">
        <v>0</v>
      </c>
      <c r="U12" s="201">
        <v>49.97</v>
      </c>
      <c r="V12" s="201">
        <v>8.7899999999999991</v>
      </c>
      <c r="W12" s="201">
        <v>19.68</v>
      </c>
      <c r="X12" s="201">
        <v>62.55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59.01</v>
      </c>
      <c r="AQ12" s="201">
        <v>38.25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269.38</v>
      </c>
      <c r="L13" s="201">
        <v>5.22</v>
      </c>
      <c r="M13" s="201">
        <v>61.57</v>
      </c>
      <c r="N13" s="201">
        <v>50.09</v>
      </c>
      <c r="O13" s="201">
        <v>70.760000000000005</v>
      </c>
      <c r="P13" s="201">
        <v>25.43</v>
      </c>
      <c r="Q13" s="201">
        <v>2.56</v>
      </c>
      <c r="R13" s="201">
        <v>9.9499999999999993</v>
      </c>
      <c r="S13" s="201">
        <v>6.2</v>
      </c>
      <c r="T13" s="201">
        <v>0</v>
      </c>
      <c r="U13" s="201">
        <v>49.97</v>
      </c>
      <c r="V13" s="201">
        <v>8.7899999999999991</v>
      </c>
      <c r="W13" s="201">
        <v>19.68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59.01</v>
      </c>
      <c r="AQ13" s="201">
        <v>14.48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269.38</v>
      </c>
      <c r="L14" s="201">
        <v>5.22</v>
      </c>
      <c r="M14" s="201">
        <v>61.57</v>
      </c>
      <c r="N14" s="201">
        <v>50.09</v>
      </c>
      <c r="O14" s="201">
        <v>70.760000000000005</v>
      </c>
      <c r="P14" s="201">
        <v>25.43</v>
      </c>
      <c r="Q14" s="201">
        <v>2.56</v>
      </c>
      <c r="R14" s="201">
        <v>9.9499999999999993</v>
      </c>
      <c r="S14" s="201">
        <v>6.2</v>
      </c>
      <c r="T14" s="201">
        <v>0</v>
      </c>
      <c r="U14" s="201">
        <v>49.97</v>
      </c>
      <c r="V14" s="201">
        <v>8.7899999999999991</v>
      </c>
      <c r="W14" s="201">
        <v>19.68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59.01</v>
      </c>
      <c r="AQ14" s="201">
        <v>14.48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269.38</v>
      </c>
      <c r="L15" s="201">
        <v>5.22</v>
      </c>
      <c r="M15" s="201">
        <v>61.57</v>
      </c>
      <c r="N15" s="201">
        <v>50.09</v>
      </c>
      <c r="O15" s="201">
        <v>70.760000000000005</v>
      </c>
      <c r="P15" s="201">
        <v>25.43</v>
      </c>
      <c r="Q15" s="201">
        <v>2.56</v>
      </c>
      <c r="R15" s="201">
        <v>9.9499999999999993</v>
      </c>
      <c r="S15" s="201">
        <v>6.2</v>
      </c>
      <c r="T15" s="201">
        <v>0</v>
      </c>
      <c r="U15" s="201">
        <v>49.97</v>
      </c>
      <c r="V15" s="201">
        <v>8.7899999999999991</v>
      </c>
      <c r="W15" s="201">
        <v>19.68</v>
      </c>
      <c r="X15" s="201">
        <v>62.55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59.01</v>
      </c>
      <c r="AQ15" s="201">
        <v>14.48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269.38</v>
      </c>
      <c r="L16" s="201">
        <v>5.22</v>
      </c>
      <c r="M16" s="201">
        <v>61.57</v>
      </c>
      <c r="N16" s="201">
        <v>50.09</v>
      </c>
      <c r="O16" s="201">
        <v>70.760000000000005</v>
      </c>
      <c r="P16" s="201">
        <v>25.43</v>
      </c>
      <c r="Q16" s="201">
        <v>2.56</v>
      </c>
      <c r="R16" s="201">
        <v>9.9499999999999993</v>
      </c>
      <c r="S16" s="201">
        <v>6.2</v>
      </c>
      <c r="T16" s="201">
        <v>0</v>
      </c>
      <c r="U16" s="201">
        <v>49.97</v>
      </c>
      <c r="V16" s="201">
        <v>8.7899999999999991</v>
      </c>
      <c r="W16" s="201">
        <v>19.68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59.01</v>
      </c>
      <c r="AQ16" s="201">
        <v>14.48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269.38</v>
      </c>
      <c r="L17" s="201">
        <v>5.22</v>
      </c>
      <c r="M17" s="201">
        <v>61.57</v>
      </c>
      <c r="N17" s="201">
        <v>50.09</v>
      </c>
      <c r="O17" s="201">
        <v>70.760000000000005</v>
      </c>
      <c r="P17" s="201">
        <v>25.43</v>
      </c>
      <c r="Q17" s="201">
        <v>2.56</v>
      </c>
      <c r="R17" s="201">
        <v>9.9499999999999993</v>
      </c>
      <c r="S17" s="201">
        <v>6.2</v>
      </c>
      <c r="T17" s="201">
        <v>0</v>
      </c>
      <c r="U17" s="201">
        <v>49.97</v>
      </c>
      <c r="V17" s="201">
        <v>8.7899999999999991</v>
      </c>
      <c r="W17" s="201">
        <v>19.68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59.01</v>
      </c>
      <c r="AQ17" s="201">
        <v>14.48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269.38</v>
      </c>
      <c r="L18" s="201">
        <v>5.22</v>
      </c>
      <c r="M18" s="201">
        <v>61.57</v>
      </c>
      <c r="N18" s="201">
        <v>50.09</v>
      </c>
      <c r="O18" s="201">
        <v>70.760000000000005</v>
      </c>
      <c r="P18" s="201">
        <v>25.43</v>
      </c>
      <c r="Q18" s="201">
        <v>2.56</v>
      </c>
      <c r="R18" s="201">
        <v>9.9499999999999993</v>
      </c>
      <c r="S18" s="201">
        <v>6.2</v>
      </c>
      <c r="T18" s="201">
        <v>0</v>
      </c>
      <c r="U18" s="201">
        <v>49.97</v>
      </c>
      <c r="V18" s="201">
        <v>8.7899999999999991</v>
      </c>
      <c r="W18" s="201">
        <v>19.68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59.01</v>
      </c>
      <c r="AQ18" s="201">
        <v>14.48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269.38</v>
      </c>
      <c r="L19" s="201">
        <v>5.22</v>
      </c>
      <c r="M19" s="201">
        <v>61.57</v>
      </c>
      <c r="N19" s="201">
        <v>50.09</v>
      </c>
      <c r="O19" s="201">
        <v>70.760000000000005</v>
      </c>
      <c r="P19" s="201">
        <v>25.43</v>
      </c>
      <c r="Q19" s="201">
        <v>2.56</v>
      </c>
      <c r="R19" s="201">
        <v>9.9499999999999993</v>
      </c>
      <c r="S19" s="201">
        <v>6.2</v>
      </c>
      <c r="T19" s="201">
        <v>0</v>
      </c>
      <c r="U19" s="201">
        <v>49.97</v>
      </c>
      <c r="V19" s="201">
        <v>8.7899999999999991</v>
      </c>
      <c r="W19" s="201">
        <v>19.68</v>
      </c>
      <c r="X19" s="201">
        <v>62.55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59.01</v>
      </c>
      <c r="AQ19" s="201">
        <v>14.48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269.38</v>
      </c>
      <c r="L20" s="201">
        <v>5.22</v>
      </c>
      <c r="M20" s="201">
        <v>61.57</v>
      </c>
      <c r="N20" s="201">
        <v>50.09</v>
      </c>
      <c r="O20" s="201">
        <v>70.760000000000005</v>
      </c>
      <c r="P20" s="201">
        <v>25.43</v>
      </c>
      <c r="Q20" s="201">
        <v>2.56</v>
      </c>
      <c r="R20" s="201">
        <v>9.9499999999999993</v>
      </c>
      <c r="S20" s="201">
        <v>6.2</v>
      </c>
      <c r="T20" s="201">
        <v>0</v>
      </c>
      <c r="U20" s="201">
        <v>49.97</v>
      </c>
      <c r="V20" s="201">
        <v>8.7899999999999991</v>
      </c>
      <c r="W20" s="201">
        <v>19.68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59.01</v>
      </c>
      <c r="AQ20" s="201">
        <v>14.48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269.38</v>
      </c>
      <c r="L21" s="201">
        <v>9.32</v>
      </c>
      <c r="M21" s="201">
        <v>61.57</v>
      </c>
      <c r="N21" s="201">
        <v>50.09</v>
      </c>
      <c r="O21" s="201">
        <v>70.760000000000005</v>
      </c>
      <c r="P21" s="201">
        <v>25.43</v>
      </c>
      <c r="Q21" s="201">
        <v>4.62</v>
      </c>
      <c r="R21" s="201">
        <v>17.98</v>
      </c>
      <c r="S21" s="201">
        <v>11.19</v>
      </c>
      <c r="T21" s="201">
        <v>0</v>
      </c>
      <c r="U21" s="201">
        <v>49.97</v>
      </c>
      <c r="V21" s="201">
        <v>8.7899999999999991</v>
      </c>
      <c r="W21" s="201">
        <v>19.68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59.01</v>
      </c>
      <c r="AQ21" s="201">
        <v>38.25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269.38</v>
      </c>
      <c r="L22" s="201">
        <v>9.32</v>
      </c>
      <c r="M22" s="201">
        <v>61.57</v>
      </c>
      <c r="N22" s="201">
        <v>50.09</v>
      </c>
      <c r="O22" s="201">
        <v>70.760000000000005</v>
      </c>
      <c r="P22" s="201">
        <v>25.43</v>
      </c>
      <c r="Q22" s="201">
        <v>4.62</v>
      </c>
      <c r="R22" s="201">
        <v>17.98</v>
      </c>
      <c r="S22" s="201">
        <v>11.19</v>
      </c>
      <c r="T22" s="201">
        <v>0</v>
      </c>
      <c r="U22" s="201">
        <v>49.97</v>
      </c>
      <c r="V22" s="201">
        <v>8.7899999999999991</v>
      </c>
      <c r="W22" s="201">
        <v>19.68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59.01</v>
      </c>
      <c r="AQ22" s="201">
        <v>38.25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269.38</v>
      </c>
      <c r="L23" s="201">
        <v>9.32</v>
      </c>
      <c r="M23" s="201">
        <v>61.57</v>
      </c>
      <c r="N23" s="201">
        <v>50.09</v>
      </c>
      <c r="O23" s="201">
        <v>70.760000000000005</v>
      </c>
      <c r="P23" s="201">
        <v>25.43</v>
      </c>
      <c r="Q23" s="201">
        <v>4.62</v>
      </c>
      <c r="R23" s="201">
        <v>17.98</v>
      </c>
      <c r="S23" s="201">
        <v>11.19</v>
      </c>
      <c r="T23" s="201">
        <v>0</v>
      </c>
      <c r="U23" s="201">
        <v>49.97</v>
      </c>
      <c r="V23" s="201">
        <v>8.7899999999999991</v>
      </c>
      <c r="W23" s="201">
        <v>19.68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59.01</v>
      </c>
      <c r="AQ23" s="201">
        <v>38.25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269.38</v>
      </c>
      <c r="L24" s="201">
        <v>9.32</v>
      </c>
      <c r="M24" s="201">
        <v>61.57</v>
      </c>
      <c r="N24" s="201">
        <v>50.09</v>
      </c>
      <c r="O24" s="201">
        <v>70.760000000000005</v>
      </c>
      <c r="P24" s="201">
        <v>25.43</v>
      </c>
      <c r="Q24" s="201">
        <v>4.62</v>
      </c>
      <c r="R24" s="201">
        <v>17.98</v>
      </c>
      <c r="S24" s="201">
        <v>11.19</v>
      </c>
      <c r="T24" s="201">
        <v>0</v>
      </c>
      <c r="U24" s="201">
        <v>49.97</v>
      </c>
      <c r="V24" s="201">
        <v>8.7899999999999991</v>
      </c>
      <c r="W24" s="201">
        <v>19.68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59.01</v>
      </c>
      <c r="AQ24" s="201">
        <v>38.25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269.38</v>
      </c>
      <c r="L25" s="201">
        <v>9.32</v>
      </c>
      <c r="M25" s="201">
        <v>61.57</v>
      </c>
      <c r="N25" s="201">
        <v>50.09</v>
      </c>
      <c r="O25" s="201">
        <v>70.760000000000005</v>
      </c>
      <c r="P25" s="201">
        <v>25.43</v>
      </c>
      <c r="Q25" s="201">
        <v>4.62</v>
      </c>
      <c r="R25" s="201">
        <v>17.98</v>
      </c>
      <c r="S25" s="201">
        <v>11.19</v>
      </c>
      <c r="T25" s="201">
        <v>0</v>
      </c>
      <c r="U25" s="201">
        <v>49.97</v>
      </c>
      <c r="V25" s="201">
        <v>8.7899999999999991</v>
      </c>
      <c r="W25" s="201">
        <v>19.68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59.01</v>
      </c>
      <c r="AQ25" s="201">
        <v>38.25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269.38</v>
      </c>
      <c r="L26" s="201">
        <v>9.32</v>
      </c>
      <c r="M26" s="201">
        <v>61.57</v>
      </c>
      <c r="N26" s="201">
        <v>50.09</v>
      </c>
      <c r="O26" s="201">
        <v>70.760000000000005</v>
      </c>
      <c r="P26" s="201">
        <v>25.43</v>
      </c>
      <c r="Q26" s="201">
        <v>4.62</v>
      </c>
      <c r="R26" s="201">
        <v>17.98</v>
      </c>
      <c r="S26" s="201">
        <v>11.19</v>
      </c>
      <c r="T26" s="201">
        <v>0</v>
      </c>
      <c r="U26" s="201">
        <v>49.97</v>
      </c>
      <c r="V26" s="201">
        <v>8.7899999999999991</v>
      </c>
      <c r="W26" s="201">
        <v>19.68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59.01</v>
      </c>
      <c r="AQ26" s="201">
        <v>38.25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329.61</v>
      </c>
      <c r="L27" s="201">
        <v>9.1</v>
      </c>
      <c r="M27" s="201">
        <v>61.57</v>
      </c>
      <c r="N27" s="201">
        <v>50.09</v>
      </c>
      <c r="O27" s="201">
        <v>70.760000000000005</v>
      </c>
      <c r="P27" s="201">
        <v>25.43</v>
      </c>
      <c r="Q27" s="201">
        <v>4.62</v>
      </c>
      <c r="R27" s="201">
        <v>17.89</v>
      </c>
      <c r="S27" s="201">
        <v>11.19</v>
      </c>
      <c r="T27" s="201">
        <v>0</v>
      </c>
      <c r="U27" s="201">
        <v>49.97</v>
      </c>
      <c r="V27" s="201">
        <v>8.51</v>
      </c>
      <c r="W27" s="201">
        <v>19.68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59.01</v>
      </c>
      <c r="AQ27" s="201">
        <v>38.25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335.54</v>
      </c>
      <c r="L28" s="201">
        <v>9.1</v>
      </c>
      <c r="M28" s="201">
        <v>61.57</v>
      </c>
      <c r="N28" s="201">
        <v>50.09</v>
      </c>
      <c r="O28" s="201">
        <v>70.760000000000005</v>
      </c>
      <c r="P28" s="201">
        <v>25.43</v>
      </c>
      <c r="Q28" s="201">
        <v>4.62</v>
      </c>
      <c r="R28" s="201">
        <v>17.98</v>
      </c>
      <c r="S28" s="201">
        <v>11.19</v>
      </c>
      <c r="T28" s="201">
        <v>0</v>
      </c>
      <c r="U28" s="201">
        <v>49.97</v>
      </c>
      <c r="V28" s="201">
        <v>8.7799999999999994</v>
      </c>
      <c r="W28" s="201">
        <v>19.68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59.01</v>
      </c>
      <c r="AQ28" s="201">
        <v>38.25</v>
      </c>
      <c r="AR28" s="201">
        <v>0.73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363.31</v>
      </c>
      <c r="L29" s="201">
        <v>8.92</v>
      </c>
      <c r="M29" s="201">
        <v>61.57</v>
      </c>
      <c r="N29" s="201">
        <v>50.09</v>
      </c>
      <c r="O29" s="201">
        <v>70.760000000000005</v>
      </c>
      <c r="P29" s="201">
        <v>26.58</v>
      </c>
      <c r="Q29" s="201">
        <v>4.62</v>
      </c>
      <c r="R29" s="201">
        <v>17.98</v>
      </c>
      <c r="S29" s="201">
        <v>11.19</v>
      </c>
      <c r="T29" s="201">
        <v>0</v>
      </c>
      <c r="U29" s="201">
        <v>49.97</v>
      </c>
      <c r="V29" s="201">
        <v>8.7799999999999994</v>
      </c>
      <c r="W29" s="201">
        <v>19.68</v>
      </c>
      <c r="X29" s="201">
        <v>62.55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59.01</v>
      </c>
      <c r="AQ29" s="201">
        <v>38.25</v>
      </c>
      <c r="AR29" s="201">
        <v>6.84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369.38</v>
      </c>
      <c r="L30" s="201">
        <v>9.06</v>
      </c>
      <c r="M30" s="201">
        <v>61.57</v>
      </c>
      <c r="N30" s="201">
        <v>50.09</v>
      </c>
      <c r="O30" s="201">
        <v>70.760000000000005</v>
      </c>
      <c r="P30" s="201">
        <v>26.58</v>
      </c>
      <c r="Q30" s="201">
        <v>4.62</v>
      </c>
      <c r="R30" s="201">
        <v>17.98</v>
      </c>
      <c r="S30" s="201">
        <v>11.19</v>
      </c>
      <c r="T30" s="201">
        <v>0</v>
      </c>
      <c r="U30" s="201">
        <v>49.97</v>
      </c>
      <c r="V30" s="201">
        <v>8.7799999999999994</v>
      </c>
      <c r="W30" s="201">
        <v>19.68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59.01</v>
      </c>
      <c r="AQ30" s="201">
        <v>38.25</v>
      </c>
      <c r="AR30" s="201">
        <v>15.94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354.54</v>
      </c>
      <c r="L31" s="201">
        <v>9.35</v>
      </c>
      <c r="M31" s="201">
        <v>61.57</v>
      </c>
      <c r="N31" s="201">
        <v>50.09</v>
      </c>
      <c r="O31" s="201">
        <v>70.760000000000005</v>
      </c>
      <c r="P31" s="201">
        <v>26.58</v>
      </c>
      <c r="Q31" s="201">
        <v>4.62</v>
      </c>
      <c r="R31" s="201">
        <v>17.98</v>
      </c>
      <c r="S31" s="201">
        <v>11.19</v>
      </c>
      <c r="T31" s="201">
        <v>0</v>
      </c>
      <c r="U31" s="201">
        <v>49.97</v>
      </c>
      <c r="V31" s="201">
        <v>8.7799999999999994</v>
      </c>
      <c r="W31" s="201">
        <v>19.68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59.01</v>
      </c>
      <c r="AQ31" s="201">
        <v>38.25</v>
      </c>
      <c r="AR31" s="201">
        <v>29.5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368.04</v>
      </c>
      <c r="L32" s="201">
        <v>9.09</v>
      </c>
      <c r="M32" s="201">
        <v>61.57</v>
      </c>
      <c r="N32" s="201">
        <v>50.09</v>
      </c>
      <c r="O32" s="201">
        <v>70.760000000000005</v>
      </c>
      <c r="P32" s="201">
        <v>26.58</v>
      </c>
      <c r="Q32" s="201">
        <v>4.62</v>
      </c>
      <c r="R32" s="201">
        <v>17.98</v>
      </c>
      <c r="S32" s="201">
        <v>11.19</v>
      </c>
      <c r="T32" s="201">
        <v>0</v>
      </c>
      <c r="U32" s="201">
        <v>49.97</v>
      </c>
      <c r="V32" s="201">
        <v>8.7799999999999994</v>
      </c>
      <c r="W32" s="201">
        <v>19.68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59.01</v>
      </c>
      <c r="AQ32" s="201">
        <v>38.25</v>
      </c>
      <c r="AR32" s="201">
        <v>43.5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323.81</v>
      </c>
      <c r="L33" s="201">
        <v>9.1</v>
      </c>
      <c r="M33" s="201">
        <v>61.57</v>
      </c>
      <c r="N33" s="201">
        <v>50.09</v>
      </c>
      <c r="O33" s="201">
        <v>70.760000000000005</v>
      </c>
      <c r="P33" s="201">
        <v>26.58</v>
      </c>
      <c r="Q33" s="201">
        <v>4.62</v>
      </c>
      <c r="R33" s="201">
        <v>17.98</v>
      </c>
      <c r="S33" s="201">
        <v>11.19</v>
      </c>
      <c r="T33" s="201">
        <v>0</v>
      </c>
      <c r="U33" s="201">
        <v>49.97</v>
      </c>
      <c r="V33" s="201">
        <v>8.7799999999999994</v>
      </c>
      <c r="W33" s="201">
        <v>19.68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59.01</v>
      </c>
      <c r="AQ33" s="201">
        <v>38.25</v>
      </c>
      <c r="AR33" s="201">
        <v>45.5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346.43</v>
      </c>
      <c r="L34" s="201">
        <v>9.1</v>
      </c>
      <c r="M34" s="201">
        <v>61.57</v>
      </c>
      <c r="N34" s="201">
        <v>50.09</v>
      </c>
      <c r="O34" s="201">
        <v>70.760000000000005</v>
      </c>
      <c r="P34" s="201">
        <v>26.58</v>
      </c>
      <c r="Q34" s="201">
        <v>4.62</v>
      </c>
      <c r="R34" s="201">
        <v>17.98</v>
      </c>
      <c r="S34" s="201">
        <v>11.19</v>
      </c>
      <c r="T34" s="201">
        <v>0</v>
      </c>
      <c r="U34" s="201">
        <v>49.97</v>
      </c>
      <c r="V34" s="201">
        <v>8.7799999999999994</v>
      </c>
      <c r="W34" s="201">
        <v>19.68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59.01</v>
      </c>
      <c r="AQ34" s="201">
        <v>38.25</v>
      </c>
      <c r="AR34" s="201">
        <v>46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366.89</v>
      </c>
      <c r="L35" s="201">
        <v>9.1</v>
      </c>
      <c r="M35" s="201">
        <v>61.57</v>
      </c>
      <c r="N35" s="201">
        <v>50.09</v>
      </c>
      <c r="O35" s="201">
        <v>70.760000000000005</v>
      </c>
      <c r="P35" s="201">
        <v>26.58</v>
      </c>
      <c r="Q35" s="201">
        <v>4.62</v>
      </c>
      <c r="R35" s="201">
        <v>17.98</v>
      </c>
      <c r="S35" s="201">
        <v>11.19</v>
      </c>
      <c r="T35" s="201">
        <v>0</v>
      </c>
      <c r="U35" s="201">
        <v>49.97</v>
      </c>
      <c r="V35" s="201">
        <v>8.7799999999999994</v>
      </c>
      <c r="W35" s="201">
        <v>19.68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59.01</v>
      </c>
      <c r="AQ35" s="201">
        <v>38.25</v>
      </c>
      <c r="AR35" s="201">
        <v>47.1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366.89</v>
      </c>
      <c r="L36" s="201">
        <v>9.1</v>
      </c>
      <c r="M36" s="201">
        <v>61.57</v>
      </c>
      <c r="N36" s="201">
        <v>50.09</v>
      </c>
      <c r="O36" s="201">
        <v>70.760000000000005</v>
      </c>
      <c r="P36" s="201">
        <v>26.58</v>
      </c>
      <c r="Q36" s="201">
        <v>4.62</v>
      </c>
      <c r="R36" s="201">
        <v>17.98</v>
      </c>
      <c r="S36" s="201">
        <v>11.19</v>
      </c>
      <c r="T36" s="201">
        <v>0</v>
      </c>
      <c r="U36" s="201">
        <v>49.97</v>
      </c>
      <c r="V36" s="201">
        <v>8.7799999999999994</v>
      </c>
      <c r="W36" s="201">
        <v>19.68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59.01</v>
      </c>
      <c r="AQ36" s="201">
        <v>38.25</v>
      </c>
      <c r="AR36" s="201">
        <v>47.1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410.34</v>
      </c>
      <c r="L37" s="201">
        <v>9.1</v>
      </c>
      <c r="M37" s="201">
        <v>61.57</v>
      </c>
      <c r="N37" s="201">
        <v>50.09</v>
      </c>
      <c r="O37" s="201">
        <v>70.760000000000005</v>
      </c>
      <c r="P37" s="201">
        <v>26.58</v>
      </c>
      <c r="Q37" s="201">
        <v>4.62</v>
      </c>
      <c r="R37" s="201">
        <v>17.989999999999998</v>
      </c>
      <c r="S37" s="201">
        <v>11.19</v>
      </c>
      <c r="T37" s="201">
        <v>0</v>
      </c>
      <c r="U37" s="201">
        <v>49.97</v>
      </c>
      <c r="V37" s="201">
        <v>8.7799999999999994</v>
      </c>
      <c r="W37" s="201">
        <v>19.68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59.01</v>
      </c>
      <c r="AQ37" s="201">
        <v>38.25</v>
      </c>
      <c r="AR37" s="201">
        <v>47.1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434.55</v>
      </c>
      <c r="L38" s="201">
        <v>9.1</v>
      </c>
      <c r="M38" s="201">
        <v>61.57</v>
      </c>
      <c r="N38" s="201">
        <v>50.09</v>
      </c>
      <c r="O38" s="201">
        <v>70.760000000000005</v>
      </c>
      <c r="P38" s="201">
        <v>26.58</v>
      </c>
      <c r="Q38" s="201">
        <v>4.62</v>
      </c>
      <c r="R38" s="201">
        <v>17.98</v>
      </c>
      <c r="S38" s="201">
        <v>11.19</v>
      </c>
      <c r="T38" s="201">
        <v>0</v>
      </c>
      <c r="U38" s="201">
        <v>49.97</v>
      </c>
      <c r="V38" s="201">
        <v>8.7899999999999991</v>
      </c>
      <c r="W38" s="201">
        <v>19.68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59.01</v>
      </c>
      <c r="AQ38" s="201">
        <v>38.25</v>
      </c>
      <c r="AR38" s="201">
        <v>47.1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432.1</v>
      </c>
      <c r="L39" s="201">
        <v>9.1</v>
      </c>
      <c r="M39" s="201">
        <v>61.57</v>
      </c>
      <c r="N39" s="201">
        <v>50.09</v>
      </c>
      <c r="O39" s="201">
        <v>70.760000000000005</v>
      </c>
      <c r="P39" s="201">
        <v>26.58</v>
      </c>
      <c r="Q39" s="201">
        <v>4.62</v>
      </c>
      <c r="R39" s="201">
        <v>17.98</v>
      </c>
      <c r="S39" s="201">
        <v>11.19</v>
      </c>
      <c r="T39" s="201">
        <v>0</v>
      </c>
      <c r="U39" s="201">
        <v>49.97</v>
      </c>
      <c r="V39" s="201">
        <v>8.7899999999999991</v>
      </c>
      <c r="W39" s="201">
        <v>19.68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59.01</v>
      </c>
      <c r="AQ39" s="201">
        <v>38.25</v>
      </c>
      <c r="AR39" s="201">
        <v>47.1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419.01</v>
      </c>
      <c r="L40" s="201">
        <v>9.1</v>
      </c>
      <c r="M40" s="201">
        <v>61.57</v>
      </c>
      <c r="N40" s="201">
        <v>50.09</v>
      </c>
      <c r="O40" s="201">
        <v>70.760000000000005</v>
      </c>
      <c r="P40" s="201">
        <v>26.58</v>
      </c>
      <c r="Q40" s="201">
        <v>4.62</v>
      </c>
      <c r="R40" s="201">
        <v>17.98</v>
      </c>
      <c r="S40" s="201">
        <v>11.19</v>
      </c>
      <c r="T40" s="201">
        <v>0</v>
      </c>
      <c r="U40" s="201">
        <v>49.97</v>
      </c>
      <c r="V40" s="201">
        <v>8.7899999999999991</v>
      </c>
      <c r="W40" s="201">
        <v>19.68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59.01</v>
      </c>
      <c r="AQ40" s="201">
        <v>38.25</v>
      </c>
      <c r="AR40" s="201">
        <v>47.1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407.27</v>
      </c>
      <c r="L41" s="201">
        <v>9.1</v>
      </c>
      <c r="M41" s="201">
        <v>61.57</v>
      </c>
      <c r="N41" s="201">
        <v>50.09</v>
      </c>
      <c r="O41" s="201">
        <v>70.760000000000005</v>
      </c>
      <c r="P41" s="201">
        <v>26.58</v>
      </c>
      <c r="Q41" s="201">
        <v>4.62</v>
      </c>
      <c r="R41" s="201">
        <v>17.98</v>
      </c>
      <c r="S41" s="201">
        <v>11.19</v>
      </c>
      <c r="T41" s="201">
        <v>0</v>
      </c>
      <c r="U41" s="201">
        <v>49.97</v>
      </c>
      <c r="V41" s="201">
        <v>8.7899999999999991</v>
      </c>
      <c r="W41" s="201">
        <v>19.68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59.01</v>
      </c>
      <c r="AQ41" s="201">
        <v>38.25</v>
      </c>
      <c r="AR41" s="201">
        <v>47.1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388.65</v>
      </c>
      <c r="L42" s="201">
        <v>9.1</v>
      </c>
      <c r="M42" s="201">
        <v>61.57</v>
      </c>
      <c r="N42" s="201">
        <v>50.09</v>
      </c>
      <c r="O42" s="201">
        <v>70.760000000000005</v>
      </c>
      <c r="P42" s="201">
        <v>26.58</v>
      </c>
      <c r="Q42" s="201">
        <v>4.62</v>
      </c>
      <c r="R42" s="201">
        <v>17.98</v>
      </c>
      <c r="S42" s="201">
        <v>11.19</v>
      </c>
      <c r="T42" s="201">
        <v>0</v>
      </c>
      <c r="U42" s="201">
        <v>49.97</v>
      </c>
      <c r="V42" s="201">
        <v>8.7899999999999991</v>
      </c>
      <c r="W42" s="201">
        <v>19.68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59.01</v>
      </c>
      <c r="AQ42" s="201">
        <v>38.25</v>
      </c>
      <c r="AR42" s="201">
        <v>47.1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355.9</v>
      </c>
      <c r="L43" s="201">
        <v>9.1</v>
      </c>
      <c r="M43" s="201">
        <v>61.57</v>
      </c>
      <c r="N43" s="201">
        <v>50.09</v>
      </c>
      <c r="O43" s="201">
        <v>70.760000000000005</v>
      </c>
      <c r="P43" s="201">
        <v>26.58</v>
      </c>
      <c r="Q43" s="201">
        <v>4.62</v>
      </c>
      <c r="R43" s="201">
        <v>17.98</v>
      </c>
      <c r="S43" s="201">
        <v>11.19</v>
      </c>
      <c r="T43" s="201">
        <v>0</v>
      </c>
      <c r="U43" s="201">
        <v>49.97</v>
      </c>
      <c r="V43" s="201">
        <v>8.7899999999999991</v>
      </c>
      <c r="W43" s="201">
        <v>19.68</v>
      </c>
      <c r="X43" s="201">
        <v>62.55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59.01</v>
      </c>
      <c r="AQ43" s="201">
        <v>38.25</v>
      </c>
      <c r="AR43" s="201">
        <v>47.1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350.49</v>
      </c>
      <c r="L44" s="201">
        <v>9.1</v>
      </c>
      <c r="M44" s="201">
        <v>61.57</v>
      </c>
      <c r="N44" s="201">
        <v>50.09</v>
      </c>
      <c r="O44" s="201">
        <v>70.760000000000005</v>
      </c>
      <c r="P44" s="201">
        <v>26.58</v>
      </c>
      <c r="Q44" s="201">
        <v>4.62</v>
      </c>
      <c r="R44" s="201">
        <v>17.98</v>
      </c>
      <c r="S44" s="201">
        <v>11.19</v>
      </c>
      <c r="T44" s="201">
        <v>0</v>
      </c>
      <c r="U44" s="201">
        <v>49.97</v>
      </c>
      <c r="V44" s="201">
        <v>8.7899999999999991</v>
      </c>
      <c r="W44" s="201">
        <v>19.68</v>
      </c>
      <c r="X44" s="201">
        <v>62.55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59.01</v>
      </c>
      <c r="AQ44" s="201">
        <v>38.25</v>
      </c>
      <c r="AR44" s="201">
        <v>47.1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344.95</v>
      </c>
      <c r="L45" s="201">
        <v>9.1</v>
      </c>
      <c r="M45" s="201">
        <v>61.57</v>
      </c>
      <c r="N45" s="201">
        <v>50.09</v>
      </c>
      <c r="O45" s="201">
        <v>70.760000000000005</v>
      </c>
      <c r="P45" s="201">
        <v>26.58</v>
      </c>
      <c r="Q45" s="201">
        <v>4.62</v>
      </c>
      <c r="R45" s="201">
        <v>17.98</v>
      </c>
      <c r="S45" s="201">
        <v>11.19</v>
      </c>
      <c r="T45" s="201">
        <v>0</v>
      </c>
      <c r="U45" s="201">
        <v>49.97</v>
      </c>
      <c r="V45" s="201">
        <v>8.7899999999999991</v>
      </c>
      <c r="W45" s="201">
        <v>19.68</v>
      </c>
      <c r="X45" s="201">
        <v>62.55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59.01</v>
      </c>
      <c r="AQ45" s="201">
        <v>38.25</v>
      </c>
      <c r="AR45" s="201">
        <v>47.1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318.69</v>
      </c>
      <c r="L46" s="201">
        <v>9.1</v>
      </c>
      <c r="M46" s="201">
        <v>61.57</v>
      </c>
      <c r="N46" s="201">
        <v>50.09</v>
      </c>
      <c r="O46" s="201">
        <v>70.760000000000005</v>
      </c>
      <c r="P46" s="201">
        <v>26.58</v>
      </c>
      <c r="Q46" s="201">
        <v>4.62</v>
      </c>
      <c r="R46" s="201">
        <v>17.98</v>
      </c>
      <c r="S46" s="201">
        <v>11.19</v>
      </c>
      <c r="T46" s="201">
        <v>0</v>
      </c>
      <c r="U46" s="201">
        <v>49.97</v>
      </c>
      <c r="V46" s="201">
        <v>8.7899999999999991</v>
      </c>
      <c r="W46" s="201">
        <v>19.68</v>
      </c>
      <c r="X46" s="201">
        <v>62.55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59.01</v>
      </c>
      <c r="AQ46" s="201">
        <v>38.25</v>
      </c>
      <c r="AR46" s="201">
        <v>47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319.7</v>
      </c>
      <c r="L47" s="201">
        <v>9.1</v>
      </c>
      <c r="M47" s="201">
        <v>61.57</v>
      </c>
      <c r="N47" s="201">
        <v>50.09</v>
      </c>
      <c r="O47" s="201">
        <v>70.760000000000005</v>
      </c>
      <c r="P47" s="201">
        <v>26.58</v>
      </c>
      <c r="Q47" s="201">
        <v>4.62</v>
      </c>
      <c r="R47" s="201">
        <v>17.98</v>
      </c>
      <c r="S47" s="201">
        <v>11.19</v>
      </c>
      <c r="T47" s="201">
        <v>0</v>
      </c>
      <c r="U47" s="201">
        <v>49.97</v>
      </c>
      <c r="V47" s="201">
        <v>8.7899999999999991</v>
      </c>
      <c r="W47" s="201">
        <v>19.68</v>
      </c>
      <c r="X47" s="201">
        <v>62.55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59.01</v>
      </c>
      <c r="AQ47" s="201">
        <v>38.25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312.67</v>
      </c>
      <c r="L48" s="201">
        <v>9.1</v>
      </c>
      <c r="M48" s="201">
        <v>61.57</v>
      </c>
      <c r="N48" s="201">
        <v>50.09</v>
      </c>
      <c r="O48" s="201">
        <v>70.760000000000005</v>
      </c>
      <c r="P48" s="201">
        <v>26.58</v>
      </c>
      <c r="Q48" s="201">
        <v>4.62</v>
      </c>
      <c r="R48" s="201">
        <v>17.98</v>
      </c>
      <c r="S48" s="201">
        <v>11.19</v>
      </c>
      <c r="T48" s="201">
        <v>0</v>
      </c>
      <c r="U48" s="201">
        <v>49.97</v>
      </c>
      <c r="V48" s="201">
        <v>8.7899999999999991</v>
      </c>
      <c r="W48" s="201">
        <v>19.68</v>
      </c>
      <c r="X48" s="201">
        <v>62.55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59.01</v>
      </c>
      <c r="AQ48" s="201">
        <v>38.25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300.62</v>
      </c>
      <c r="L49" s="201">
        <v>9.1</v>
      </c>
      <c r="M49" s="201">
        <v>61.57</v>
      </c>
      <c r="N49" s="201">
        <v>50.09</v>
      </c>
      <c r="O49" s="201">
        <v>70.760000000000005</v>
      </c>
      <c r="P49" s="201">
        <v>26.58</v>
      </c>
      <c r="Q49" s="201">
        <v>4.62</v>
      </c>
      <c r="R49" s="201">
        <v>17.98</v>
      </c>
      <c r="S49" s="201">
        <v>11.19</v>
      </c>
      <c r="T49" s="201">
        <v>0</v>
      </c>
      <c r="U49" s="201">
        <v>49.97</v>
      </c>
      <c r="V49" s="201">
        <v>8.7899999999999991</v>
      </c>
      <c r="W49" s="201">
        <v>19.68</v>
      </c>
      <c r="X49" s="201">
        <v>62.55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59.01</v>
      </c>
      <c r="AQ49" s="201">
        <v>38.25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266.95999999999998</v>
      </c>
      <c r="L50" s="201">
        <v>9.1</v>
      </c>
      <c r="M50" s="201">
        <v>61.57</v>
      </c>
      <c r="N50" s="201">
        <v>50.09</v>
      </c>
      <c r="O50" s="201">
        <v>70.760000000000005</v>
      </c>
      <c r="P50" s="201">
        <v>26.58</v>
      </c>
      <c r="Q50" s="201">
        <v>4.62</v>
      </c>
      <c r="R50" s="201">
        <v>17.98</v>
      </c>
      <c r="S50" s="201">
        <v>11.19</v>
      </c>
      <c r="T50" s="201">
        <v>0</v>
      </c>
      <c r="U50" s="201">
        <v>49.97</v>
      </c>
      <c r="V50" s="201">
        <v>8.7899999999999991</v>
      </c>
      <c r="W50" s="201">
        <v>19.68</v>
      </c>
      <c r="X50" s="201">
        <v>62.55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59.01</v>
      </c>
      <c r="AQ50" s="201">
        <v>38.25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266.95999999999998</v>
      </c>
      <c r="L51" s="201">
        <v>9.1</v>
      </c>
      <c r="M51" s="201">
        <v>61.57</v>
      </c>
      <c r="N51" s="201">
        <v>50.09</v>
      </c>
      <c r="O51" s="201">
        <v>70.760000000000005</v>
      </c>
      <c r="P51" s="201">
        <v>26.58</v>
      </c>
      <c r="Q51" s="201">
        <v>4.62</v>
      </c>
      <c r="R51" s="201">
        <v>17.98</v>
      </c>
      <c r="S51" s="201">
        <v>11.19</v>
      </c>
      <c r="T51" s="201">
        <v>0</v>
      </c>
      <c r="U51" s="201">
        <v>49.97</v>
      </c>
      <c r="V51" s="201">
        <v>8.7899999999999991</v>
      </c>
      <c r="W51" s="201">
        <v>19.68</v>
      </c>
      <c r="X51" s="201">
        <v>62.55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59.01</v>
      </c>
      <c r="AQ51" s="201">
        <v>38.25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266.95999999999998</v>
      </c>
      <c r="L52" s="201">
        <v>9.1</v>
      </c>
      <c r="M52" s="201">
        <v>61.57</v>
      </c>
      <c r="N52" s="201">
        <v>50.09</v>
      </c>
      <c r="O52" s="201">
        <v>70.760000000000005</v>
      </c>
      <c r="P52" s="201">
        <v>26.58</v>
      </c>
      <c r="Q52" s="201">
        <v>4.62</v>
      </c>
      <c r="R52" s="201">
        <v>17.98</v>
      </c>
      <c r="S52" s="201">
        <v>11.19</v>
      </c>
      <c r="T52" s="201">
        <v>0</v>
      </c>
      <c r="U52" s="201">
        <v>49.97</v>
      </c>
      <c r="V52" s="201">
        <v>8.7899999999999991</v>
      </c>
      <c r="W52" s="201">
        <v>19.68</v>
      </c>
      <c r="X52" s="201">
        <v>62.55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59.01</v>
      </c>
      <c r="AQ52" s="201">
        <v>38.25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266.76</v>
      </c>
      <c r="L53" s="201">
        <v>9.1</v>
      </c>
      <c r="M53" s="201">
        <v>61.57</v>
      </c>
      <c r="N53" s="201">
        <v>50.09</v>
      </c>
      <c r="O53" s="201">
        <v>70.760000000000005</v>
      </c>
      <c r="P53" s="201">
        <v>26.58</v>
      </c>
      <c r="Q53" s="201">
        <v>4.62</v>
      </c>
      <c r="R53" s="201">
        <v>17.98</v>
      </c>
      <c r="S53" s="201">
        <v>11.19</v>
      </c>
      <c r="T53" s="201">
        <v>0</v>
      </c>
      <c r="U53" s="201">
        <v>49.97</v>
      </c>
      <c r="V53" s="201">
        <v>8.7899999999999991</v>
      </c>
      <c r="W53" s="201">
        <v>19.68</v>
      </c>
      <c r="X53" s="201">
        <v>62.55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59.01</v>
      </c>
      <c r="AQ53" s="201">
        <v>38.25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266.76</v>
      </c>
      <c r="L54" s="201">
        <v>5.22</v>
      </c>
      <c r="M54" s="201">
        <v>61.57</v>
      </c>
      <c r="N54" s="201">
        <v>50.09</v>
      </c>
      <c r="O54" s="201">
        <v>70.760000000000005</v>
      </c>
      <c r="P54" s="201">
        <v>26.58</v>
      </c>
      <c r="Q54" s="201">
        <v>2.56</v>
      </c>
      <c r="R54" s="201">
        <v>17.97</v>
      </c>
      <c r="S54" s="201">
        <v>6.2</v>
      </c>
      <c r="T54" s="201">
        <v>0</v>
      </c>
      <c r="U54" s="201">
        <v>49.97</v>
      </c>
      <c r="V54" s="201">
        <v>8.7899999999999991</v>
      </c>
      <c r="W54" s="201">
        <v>19.68</v>
      </c>
      <c r="X54" s="201">
        <v>62.55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59.01</v>
      </c>
      <c r="AQ54" s="201">
        <v>34.840000000000003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266.76</v>
      </c>
      <c r="L55" s="201">
        <v>5.04</v>
      </c>
      <c r="M55" s="201">
        <v>61.57</v>
      </c>
      <c r="N55" s="201">
        <v>50.09</v>
      </c>
      <c r="O55" s="201">
        <v>70.760000000000005</v>
      </c>
      <c r="P55" s="201">
        <v>26.58</v>
      </c>
      <c r="Q55" s="201">
        <v>2.56</v>
      </c>
      <c r="R55" s="201">
        <v>9.9</v>
      </c>
      <c r="S55" s="201">
        <v>6.2</v>
      </c>
      <c r="T55" s="201">
        <v>0</v>
      </c>
      <c r="U55" s="201">
        <v>49.97</v>
      </c>
      <c r="V55" s="201">
        <v>4.92</v>
      </c>
      <c r="W55" s="201">
        <v>19.68</v>
      </c>
      <c r="X55" s="201">
        <v>62.55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</v>
      </c>
      <c r="AQ55" s="201">
        <v>14.19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266.76</v>
      </c>
      <c r="L56" s="201">
        <v>5.04</v>
      </c>
      <c r="M56" s="201">
        <v>61.57</v>
      </c>
      <c r="N56" s="201">
        <v>50.09</v>
      </c>
      <c r="O56" s="201">
        <v>70.760000000000005</v>
      </c>
      <c r="P56" s="201">
        <v>26.58</v>
      </c>
      <c r="Q56" s="201">
        <v>2.56</v>
      </c>
      <c r="R56" s="201">
        <v>9.9</v>
      </c>
      <c r="S56" s="201">
        <v>6.2</v>
      </c>
      <c r="T56" s="201">
        <v>0</v>
      </c>
      <c r="U56" s="201">
        <v>49.97</v>
      </c>
      <c r="V56" s="201">
        <v>4.92</v>
      </c>
      <c r="W56" s="201">
        <v>10.83</v>
      </c>
      <c r="X56" s="201">
        <v>34.47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30</v>
      </c>
      <c r="AQ56" s="201">
        <v>14.19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266.76</v>
      </c>
      <c r="L57" s="201">
        <v>5.04</v>
      </c>
      <c r="M57" s="201">
        <v>61.57</v>
      </c>
      <c r="N57" s="201">
        <v>50.09</v>
      </c>
      <c r="O57" s="201">
        <v>70.760000000000005</v>
      </c>
      <c r="P57" s="201">
        <v>26.58</v>
      </c>
      <c r="Q57" s="201">
        <v>2.56</v>
      </c>
      <c r="R57" s="201">
        <v>9.9</v>
      </c>
      <c r="S57" s="201">
        <v>6.2</v>
      </c>
      <c r="T57" s="201">
        <v>0</v>
      </c>
      <c r="U57" s="201">
        <v>49.97</v>
      </c>
      <c r="V57" s="201">
        <v>4.93</v>
      </c>
      <c r="W57" s="201">
        <v>10.83</v>
      </c>
      <c r="X57" s="201">
        <v>34.47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30.9</v>
      </c>
      <c r="AQ57" s="201">
        <v>13.98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266.76</v>
      </c>
      <c r="L58" s="201">
        <v>5.04</v>
      </c>
      <c r="M58" s="201">
        <v>61.57</v>
      </c>
      <c r="N58" s="201">
        <v>50.09</v>
      </c>
      <c r="O58" s="201">
        <v>70.760000000000005</v>
      </c>
      <c r="P58" s="201">
        <v>26.58</v>
      </c>
      <c r="Q58" s="201">
        <v>2.56</v>
      </c>
      <c r="R58" s="201">
        <v>9.89</v>
      </c>
      <c r="S58" s="201">
        <v>6.2</v>
      </c>
      <c r="T58" s="201">
        <v>0</v>
      </c>
      <c r="U58" s="201">
        <v>49.97</v>
      </c>
      <c r="V58" s="201">
        <v>4.93</v>
      </c>
      <c r="W58" s="201">
        <v>10.83</v>
      </c>
      <c r="X58" s="201">
        <v>34.47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30.9</v>
      </c>
      <c r="AQ58" s="201">
        <v>13.98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266.76</v>
      </c>
      <c r="L59" s="201">
        <v>5.04</v>
      </c>
      <c r="M59" s="201">
        <v>61.57</v>
      </c>
      <c r="N59" s="201">
        <v>50.09</v>
      </c>
      <c r="O59" s="201">
        <v>70.760000000000005</v>
      </c>
      <c r="P59" s="201">
        <v>26.58</v>
      </c>
      <c r="Q59" s="201">
        <v>2.56</v>
      </c>
      <c r="R59" s="201">
        <v>9.9</v>
      </c>
      <c r="S59" s="201">
        <v>6.2</v>
      </c>
      <c r="T59" s="201">
        <v>0</v>
      </c>
      <c r="U59" s="201">
        <v>49.97</v>
      </c>
      <c r="V59" s="201">
        <v>4.93</v>
      </c>
      <c r="W59" s="201">
        <v>10.83</v>
      </c>
      <c r="X59" s="201">
        <v>34.47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30.9</v>
      </c>
      <c r="AQ59" s="201">
        <v>13.98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266.76</v>
      </c>
      <c r="L60" s="201">
        <v>5.04</v>
      </c>
      <c r="M60" s="201">
        <v>61.57</v>
      </c>
      <c r="N60" s="201">
        <v>50.09</v>
      </c>
      <c r="O60" s="201">
        <v>70.760000000000005</v>
      </c>
      <c r="P60" s="201">
        <v>26.58</v>
      </c>
      <c r="Q60" s="201">
        <v>2.56</v>
      </c>
      <c r="R60" s="201">
        <v>9.9</v>
      </c>
      <c r="S60" s="201">
        <v>6.2</v>
      </c>
      <c r="T60" s="201">
        <v>0</v>
      </c>
      <c r="U60" s="201">
        <v>49.97</v>
      </c>
      <c r="V60" s="201">
        <v>4.93</v>
      </c>
      <c r="W60" s="201">
        <v>10.83</v>
      </c>
      <c r="X60" s="201">
        <v>34.47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30.9</v>
      </c>
      <c r="AQ60" s="201">
        <v>13.98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266.76</v>
      </c>
      <c r="L61" s="201">
        <v>5.04</v>
      </c>
      <c r="M61" s="201">
        <v>61.57</v>
      </c>
      <c r="N61" s="201">
        <v>50.09</v>
      </c>
      <c r="O61" s="201">
        <v>70.760000000000005</v>
      </c>
      <c r="P61" s="201">
        <v>26.58</v>
      </c>
      <c r="Q61" s="201">
        <v>2.56</v>
      </c>
      <c r="R61" s="201">
        <v>9.9</v>
      </c>
      <c r="S61" s="201">
        <v>6.2</v>
      </c>
      <c r="T61" s="201">
        <v>0</v>
      </c>
      <c r="U61" s="201">
        <v>49.97</v>
      </c>
      <c r="V61" s="201">
        <v>4.93</v>
      </c>
      <c r="W61" s="201">
        <v>10.83</v>
      </c>
      <c r="X61" s="201">
        <v>34.47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30.9</v>
      </c>
      <c r="AQ61" s="201">
        <v>13.98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266.76</v>
      </c>
      <c r="L62" s="201">
        <v>5.04</v>
      </c>
      <c r="M62" s="201">
        <v>61.57</v>
      </c>
      <c r="N62" s="201">
        <v>50.09</v>
      </c>
      <c r="O62" s="201">
        <v>70.760000000000005</v>
      </c>
      <c r="P62" s="201">
        <v>26.58</v>
      </c>
      <c r="Q62" s="201">
        <v>2.56</v>
      </c>
      <c r="R62" s="201">
        <v>9.9</v>
      </c>
      <c r="S62" s="201">
        <v>6.2</v>
      </c>
      <c r="T62" s="201">
        <v>0</v>
      </c>
      <c r="U62" s="201">
        <v>49.97</v>
      </c>
      <c r="V62" s="201">
        <v>4.93</v>
      </c>
      <c r="W62" s="201">
        <v>10.83</v>
      </c>
      <c r="X62" s="201">
        <v>34.47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30.9</v>
      </c>
      <c r="AQ62" s="201">
        <v>13.98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266.76</v>
      </c>
      <c r="L63" s="201">
        <v>5.04</v>
      </c>
      <c r="M63" s="201">
        <v>61.57</v>
      </c>
      <c r="N63" s="201">
        <v>50.09</v>
      </c>
      <c r="O63" s="201">
        <v>70.760000000000005</v>
      </c>
      <c r="P63" s="201">
        <v>26.58</v>
      </c>
      <c r="Q63" s="201">
        <v>2.56</v>
      </c>
      <c r="R63" s="201">
        <v>9.9</v>
      </c>
      <c r="S63" s="201">
        <v>6.2</v>
      </c>
      <c r="T63" s="201">
        <v>0</v>
      </c>
      <c r="U63" s="201">
        <v>49.97</v>
      </c>
      <c r="V63" s="201">
        <v>4.93</v>
      </c>
      <c r="W63" s="201">
        <v>10.83</v>
      </c>
      <c r="X63" s="201">
        <v>34.47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30.9</v>
      </c>
      <c r="AQ63" s="201">
        <v>13.98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266.76</v>
      </c>
      <c r="L64" s="201">
        <v>5.04</v>
      </c>
      <c r="M64" s="201">
        <v>61.57</v>
      </c>
      <c r="N64" s="201">
        <v>50.09</v>
      </c>
      <c r="O64" s="201">
        <v>70.760000000000005</v>
      </c>
      <c r="P64" s="201">
        <v>26.58</v>
      </c>
      <c r="Q64" s="201">
        <v>2.56</v>
      </c>
      <c r="R64" s="201">
        <v>9.9</v>
      </c>
      <c r="S64" s="201">
        <v>6.2</v>
      </c>
      <c r="T64" s="201">
        <v>0</v>
      </c>
      <c r="U64" s="201">
        <v>49.97</v>
      </c>
      <c r="V64" s="201">
        <v>4.93</v>
      </c>
      <c r="W64" s="201">
        <v>10.83</v>
      </c>
      <c r="X64" s="201">
        <v>34.47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30.9</v>
      </c>
      <c r="AQ64" s="201">
        <v>13.98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266.76</v>
      </c>
      <c r="L65" s="201">
        <v>5.04</v>
      </c>
      <c r="M65" s="201">
        <v>61.57</v>
      </c>
      <c r="N65" s="201">
        <v>50.09</v>
      </c>
      <c r="O65" s="201">
        <v>70.760000000000005</v>
      </c>
      <c r="P65" s="201">
        <v>26.58</v>
      </c>
      <c r="Q65" s="201">
        <v>2.56</v>
      </c>
      <c r="R65" s="201">
        <v>9.9</v>
      </c>
      <c r="S65" s="201">
        <v>6.2</v>
      </c>
      <c r="T65" s="201">
        <v>0</v>
      </c>
      <c r="U65" s="201">
        <v>49.97</v>
      </c>
      <c r="V65" s="201">
        <v>4.93</v>
      </c>
      <c r="W65" s="201">
        <v>19.68</v>
      </c>
      <c r="X65" s="201">
        <v>62.55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30.9</v>
      </c>
      <c r="AQ65" s="201">
        <v>13.98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266.76</v>
      </c>
      <c r="L66" s="201">
        <v>5.04</v>
      </c>
      <c r="M66" s="201">
        <v>61.57</v>
      </c>
      <c r="N66" s="201">
        <v>50.09</v>
      </c>
      <c r="O66" s="201">
        <v>70.760000000000005</v>
      </c>
      <c r="P66" s="201">
        <v>26.58</v>
      </c>
      <c r="Q66" s="201">
        <v>2.56</v>
      </c>
      <c r="R66" s="201">
        <v>9.9</v>
      </c>
      <c r="S66" s="201">
        <v>6.2</v>
      </c>
      <c r="T66" s="201">
        <v>0</v>
      </c>
      <c r="U66" s="201">
        <v>49.97</v>
      </c>
      <c r="V66" s="201">
        <v>4.93</v>
      </c>
      <c r="W66" s="201">
        <v>19.68</v>
      </c>
      <c r="X66" s="201">
        <v>62.55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30.9</v>
      </c>
      <c r="AQ66" s="201">
        <v>13.98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266.76</v>
      </c>
      <c r="L67" s="201">
        <v>4.83</v>
      </c>
      <c r="M67" s="201">
        <v>61.57</v>
      </c>
      <c r="N67" s="201">
        <v>50.09</v>
      </c>
      <c r="O67" s="201">
        <v>70.760000000000005</v>
      </c>
      <c r="P67" s="201">
        <v>26.58</v>
      </c>
      <c r="Q67" s="201">
        <v>2.56</v>
      </c>
      <c r="R67" s="201">
        <v>9.9</v>
      </c>
      <c r="S67" s="201">
        <v>6.2</v>
      </c>
      <c r="T67" s="201">
        <v>0</v>
      </c>
      <c r="U67" s="201">
        <v>49.97</v>
      </c>
      <c r="V67" s="201">
        <v>4.93</v>
      </c>
      <c r="W67" s="201">
        <v>19.68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30.9</v>
      </c>
      <c r="AQ67" s="201">
        <v>13.98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266.76</v>
      </c>
      <c r="L68" s="201">
        <v>4.83</v>
      </c>
      <c r="M68" s="201">
        <v>61.57</v>
      </c>
      <c r="N68" s="201">
        <v>50.09</v>
      </c>
      <c r="O68" s="201">
        <v>70.760000000000005</v>
      </c>
      <c r="P68" s="201">
        <v>26.58</v>
      </c>
      <c r="Q68" s="201">
        <v>2.56</v>
      </c>
      <c r="R68" s="201">
        <v>9.9</v>
      </c>
      <c r="S68" s="201">
        <v>6.2</v>
      </c>
      <c r="T68" s="201">
        <v>0</v>
      </c>
      <c r="U68" s="201">
        <v>49.97</v>
      </c>
      <c r="V68" s="201">
        <v>4.93</v>
      </c>
      <c r="W68" s="201">
        <v>19.68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30.9</v>
      </c>
      <c r="AQ68" s="201">
        <v>13.98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266.76</v>
      </c>
      <c r="L69" s="201">
        <v>4.83</v>
      </c>
      <c r="M69" s="201">
        <v>61.57</v>
      </c>
      <c r="N69" s="201">
        <v>50.09</v>
      </c>
      <c r="O69" s="201">
        <v>70.760000000000005</v>
      </c>
      <c r="P69" s="201">
        <v>26.58</v>
      </c>
      <c r="Q69" s="201">
        <v>2.56</v>
      </c>
      <c r="R69" s="201">
        <v>16.440000000000001</v>
      </c>
      <c r="S69" s="201">
        <v>6.2</v>
      </c>
      <c r="T69" s="201">
        <v>0</v>
      </c>
      <c r="U69" s="201">
        <v>52.19</v>
      </c>
      <c r="V69" s="201">
        <v>8.68</v>
      </c>
      <c r="W69" s="201">
        <v>19.68</v>
      </c>
      <c r="X69" s="201">
        <v>62.55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57.22</v>
      </c>
      <c r="AQ69" s="201">
        <v>38.19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291.77999999999997</v>
      </c>
      <c r="L70" s="201">
        <v>9.1</v>
      </c>
      <c r="M70" s="201">
        <v>61.57</v>
      </c>
      <c r="N70" s="201">
        <v>50.09</v>
      </c>
      <c r="O70" s="201">
        <v>70.760000000000005</v>
      </c>
      <c r="P70" s="201">
        <v>26.58</v>
      </c>
      <c r="Q70" s="201">
        <v>4.16</v>
      </c>
      <c r="R70" s="201">
        <v>17.98</v>
      </c>
      <c r="S70" s="201">
        <v>10.02</v>
      </c>
      <c r="T70" s="201">
        <v>0</v>
      </c>
      <c r="U70" s="201">
        <v>54.59</v>
      </c>
      <c r="V70" s="201">
        <v>8.7899999999999991</v>
      </c>
      <c r="W70" s="201">
        <v>19.68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59.01</v>
      </c>
      <c r="AQ70" s="201">
        <v>38.25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366.89</v>
      </c>
      <c r="L71" s="201">
        <v>9.1</v>
      </c>
      <c r="M71" s="201">
        <v>61.57</v>
      </c>
      <c r="N71" s="201">
        <v>50.09</v>
      </c>
      <c r="O71" s="201">
        <v>70.760000000000005</v>
      </c>
      <c r="P71" s="201">
        <v>26.58</v>
      </c>
      <c r="Q71" s="201">
        <v>4.62</v>
      </c>
      <c r="R71" s="201">
        <v>17.98</v>
      </c>
      <c r="S71" s="201">
        <v>11.19</v>
      </c>
      <c r="T71" s="201">
        <v>0</v>
      </c>
      <c r="U71" s="201">
        <v>56.06</v>
      </c>
      <c r="V71" s="201">
        <v>8.7899999999999991</v>
      </c>
      <c r="W71" s="201">
        <v>19.68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59.01</v>
      </c>
      <c r="AQ71" s="201">
        <v>38.25</v>
      </c>
      <c r="AR71" s="201">
        <v>39.880000000000003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434.48</v>
      </c>
      <c r="L72" s="201">
        <v>9.1</v>
      </c>
      <c r="M72" s="201">
        <v>61.57</v>
      </c>
      <c r="N72" s="201">
        <v>50.09</v>
      </c>
      <c r="O72" s="201">
        <v>70.760000000000005</v>
      </c>
      <c r="P72" s="201">
        <v>26.58</v>
      </c>
      <c r="Q72" s="201">
        <v>4.62</v>
      </c>
      <c r="R72" s="201">
        <v>17.98</v>
      </c>
      <c r="S72" s="201">
        <v>11.19</v>
      </c>
      <c r="T72" s="201">
        <v>0</v>
      </c>
      <c r="U72" s="201">
        <v>57.23</v>
      </c>
      <c r="V72" s="201">
        <v>8.7899999999999991</v>
      </c>
      <c r="W72" s="201">
        <v>19.68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59.01</v>
      </c>
      <c r="AQ72" s="201">
        <v>38.25</v>
      </c>
      <c r="AR72" s="201">
        <v>26.28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400</v>
      </c>
      <c r="L73" s="201">
        <v>9.1</v>
      </c>
      <c r="M73" s="201">
        <v>61.57</v>
      </c>
      <c r="N73" s="201">
        <v>50.09</v>
      </c>
      <c r="O73" s="201">
        <v>70.760000000000005</v>
      </c>
      <c r="P73" s="201">
        <v>26.58</v>
      </c>
      <c r="Q73" s="201">
        <v>4.62</v>
      </c>
      <c r="R73" s="201">
        <v>17.98</v>
      </c>
      <c r="S73" s="201">
        <v>11.19</v>
      </c>
      <c r="T73" s="201">
        <v>0</v>
      </c>
      <c r="U73" s="201">
        <v>58.6</v>
      </c>
      <c r="V73" s="201">
        <v>8.7899999999999991</v>
      </c>
      <c r="W73" s="201">
        <v>19.68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96.55</v>
      </c>
      <c r="AQ73" s="201">
        <v>38.25</v>
      </c>
      <c r="AR73" s="201">
        <v>12.07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386.2</v>
      </c>
      <c r="L74" s="201">
        <v>9.1</v>
      </c>
      <c r="M74" s="201">
        <v>61.57</v>
      </c>
      <c r="N74" s="201">
        <v>50.09</v>
      </c>
      <c r="O74" s="201">
        <v>70.760000000000005</v>
      </c>
      <c r="P74" s="201">
        <v>26.58</v>
      </c>
      <c r="Q74" s="201">
        <v>4.62</v>
      </c>
      <c r="R74" s="201">
        <v>17.98</v>
      </c>
      <c r="S74" s="201">
        <v>11.19</v>
      </c>
      <c r="T74" s="201">
        <v>0</v>
      </c>
      <c r="U74" s="201">
        <v>59.8</v>
      </c>
      <c r="V74" s="201">
        <v>8.7899999999999991</v>
      </c>
      <c r="W74" s="201">
        <v>19.68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96.55</v>
      </c>
      <c r="AQ74" s="201">
        <v>38.25</v>
      </c>
      <c r="AR74" s="201">
        <v>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386.2</v>
      </c>
      <c r="L75" s="201">
        <v>9.1</v>
      </c>
      <c r="M75" s="201">
        <v>61.57</v>
      </c>
      <c r="N75" s="201">
        <v>50.09</v>
      </c>
      <c r="O75" s="201">
        <v>70.760000000000005</v>
      </c>
      <c r="P75" s="201">
        <v>26.58</v>
      </c>
      <c r="Q75" s="201">
        <v>4.62</v>
      </c>
      <c r="R75" s="201">
        <v>17.98</v>
      </c>
      <c r="S75" s="201">
        <v>11.19</v>
      </c>
      <c r="T75" s="201">
        <v>0</v>
      </c>
      <c r="U75" s="201">
        <v>59.97</v>
      </c>
      <c r="V75" s="201">
        <v>8.7799999999999994</v>
      </c>
      <c r="W75" s="201">
        <v>19.68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106.11</v>
      </c>
      <c r="AQ75" s="201">
        <v>38.25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386.2</v>
      </c>
      <c r="L76" s="201">
        <v>9.1</v>
      </c>
      <c r="M76" s="201">
        <v>61.57</v>
      </c>
      <c r="N76" s="201">
        <v>50.09</v>
      </c>
      <c r="O76" s="201">
        <v>70.760000000000005</v>
      </c>
      <c r="P76" s="201">
        <v>26.58</v>
      </c>
      <c r="Q76" s="201">
        <v>4.62</v>
      </c>
      <c r="R76" s="201">
        <v>17.98</v>
      </c>
      <c r="S76" s="201">
        <v>11.19</v>
      </c>
      <c r="T76" s="201">
        <v>0</v>
      </c>
      <c r="U76" s="201">
        <v>59.97</v>
      </c>
      <c r="V76" s="201">
        <v>8.7799999999999994</v>
      </c>
      <c r="W76" s="201">
        <v>19.68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106.11</v>
      </c>
      <c r="AQ76" s="201">
        <v>38.25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386.2</v>
      </c>
      <c r="L77" s="201">
        <v>8.8000000000000007</v>
      </c>
      <c r="M77" s="201">
        <v>61.57</v>
      </c>
      <c r="N77" s="201">
        <v>50.09</v>
      </c>
      <c r="O77" s="201">
        <v>70.760000000000005</v>
      </c>
      <c r="P77" s="201">
        <v>26.58</v>
      </c>
      <c r="Q77" s="201">
        <v>4.62</v>
      </c>
      <c r="R77" s="201">
        <v>17.98</v>
      </c>
      <c r="S77" s="201">
        <v>11.19</v>
      </c>
      <c r="T77" s="201">
        <v>0</v>
      </c>
      <c r="U77" s="201">
        <v>59.97</v>
      </c>
      <c r="V77" s="201">
        <v>8.7799999999999994</v>
      </c>
      <c r="W77" s="201">
        <v>19.68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111.34</v>
      </c>
      <c r="AQ77" s="201">
        <v>38.25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386.2</v>
      </c>
      <c r="L78" s="201">
        <v>9.09</v>
      </c>
      <c r="M78" s="201">
        <v>61.57</v>
      </c>
      <c r="N78" s="201">
        <v>50.09</v>
      </c>
      <c r="O78" s="201">
        <v>70.760000000000005</v>
      </c>
      <c r="P78" s="201">
        <v>26.58</v>
      </c>
      <c r="Q78" s="201">
        <v>4.62</v>
      </c>
      <c r="R78" s="201">
        <v>17.98</v>
      </c>
      <c r="S78" s="201">
        <v>11.19</v>
      </c>
      <c r="T78" s="201">
        <v>0</v>
      </c>
      <c r="U78" s="201">
        <v>59.97</v>
      </c>
      <c r="V78" s="201">
        <v>8.7799999999999994</v>
      </c>
      <c r="W78" s="201">
        <v>19.68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111.34</v>
      </c>
      <c r="AQ78" s="201">
        <v>38.25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337.92</v>
      </c>
      <c r="L79" s="201">
        <v>9.09</v>
      </c>
      <c r="M79" s="201">
        <v>61.57</v>
      </c>
      <c r="N79" s="201">
        <v>50.09</v>
      </c>
      <c r="O79" s="201">
        <v>70.760000000000005</v>
      </c>
      <c r="P79" s="201">
        <v>26.58</v>
      </c>
      <c r="Q79" s="201">
        <v>4.62</v>
      </c>
      <c r="R79" s="201">
        <v>17.98</v>
      </c>
      <c r="S79" s="201">
        <v>11.19</v>
      </c>
      <c r="T79" s="201">
        <v>0</v>
      </c>
      <c r="U79" s="201">
        <v>59.97</v>
      </c>
      <c r="V79" s="201">
        <v>8.7799999999999994</v>
      </c>
      <c r="W79" s="201">
        <v>19.68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111.34</v>
      </c>
      <c r="AQ79" s="201">
        <v>38.25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328.27</v>
      </c>
      <c r="L80" s="201">
        <v>9.09</v>
      </c>
      <c r="M80" s="201">
        <v>61.57</v>
      </c>
      <c r="N80" s="201">
        <v>50.09</v>
      </c>
      <c r="O80" s="201">
        <v>70.760000000000005</v>
      </c>
      <c r="P80" s="201">
        <v>26.58</v>
      </c>
      <c r="Q80" s="201">
        <v>4.62</v>
      </c>
      <c r="R80" s="201">
        <v>17.98</v>
      </c>
      <c r="S80" s="201">
        <v>11.19</v>
      </c>
      <c r="T80" s="201">
        <v>0</v>
      </c>
      <c r="U80" s="201">
        <v>59.97</v>
      </c>
      <c r="V80" s="201">
        <v>8.7799999999999994</v>
      </c>
      <c r="W80" s="201">
        <v>19.68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111.34</v>
      </c>
      <c r="AQ80" s="201">
        <v>38.25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328.27</v>
      </c>
      <c r="L81" s="201">
        <v>9.09</v>
      </c>
      <c r="M81" s="201">
        <v>61.57</v>
      </c>
      <c r="N81" s="201">
        <v>50.09</v>
      </c>
      <c r="O81" s="201">
        <v>70.760000000000005</v>
      </c>
      <c r="P81" s="201">
        <v>26.58</v>
      </c>
      <c r="Q81" s="201">
        <v>4.62</v>
      </c>
      <c r="R81" s="201">
        <v>17.98</v>
      </c>
      <c r="S81" s="201">
        <v>11.19</v>
      </c>
      <c r="T81" s="201">
        <v>0</v>
      </c>
      <c r="U81" s="201">
        <v>59.97</v>
      </c>
      <c r="V81" s="201">
        <v>8.7799999999999994</v>
      </c>
      <c r="W81" s="201">
        <v>19.68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111.34</v>
      </c>
      <c r="AQ81" s="201">
        <v>38.25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308.95999999999998</v>
      </c>
      <c r="L82" s="201">
        <v>9.1</v>
      </c>
      <c r="M82" s="201">
        <v>61.57</v>
      </c>
      <c r="N82" s="201">
        <v>50.09</v>
      </c>
      <c r="O82" s="201">
        <v>70.760000000000005</v>
      </c>
      <c r="P82" s="201">
        <v>26.58</v>
      </c>
      <c r="Q82" s="201">
        <v>4.62</v>
      </c>
      <c r="R82" s="201">
        <v>17.98</v>
      </c>
      <c r="S82" s="201">
        <v>11.19</v>
      </c>
      <c r="T82" s="201">
        <v>0</v>
      </c>
      <c r="U82" s="201">
        <v>59.97</v>
      </c>
      <c r="V82" s="201">
        <v>8.7799999999999994</v>
      </c>
      <c r="W82" s="201">
        <v>19.68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111.34</v>
      </c>
      <c r="AQ82" s="201">
        <v>38.25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289.64999999999998</v>
      </c>
      <c r="L83" s="201">
        <v>9.1</v>
      </c>
      <c r="M83" s="201">
        <v>61.57</v>
      </c>
      <c r="N83" s="201">
        <v>50.09</v>
      </c>
      <c r="O83" s="201">
        <v>70.760000000000005</v>
      </c>
      <c r="P83" s="201">
        <v>26.58</v>
      </c>
      <c r="Q83" s="201">
        <v>4.62</v>
      </c>
      <c r="R83" s="201">
        <v>17.98</v>
      </c>
      <c r="S83" s="201">
        <v>11.19</v>
      </c>
      <c r="T83" s="201">
        <v>0</v>
      </c>
      <c r="U83" s="201">
        <v>59.97</v>
      </c>
      <c r="V83" s="201">
        <v>8.7799999999999994</v>
      </c>
      <c r="W83" s="201">
        <v>19.68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111.34</v>
      </c>
      <c r="AQ83" s="201">
        <v>38.25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289.64999999999998</v>
      </c>
      <c r="L84" s="201">
        <v>9.1</v>
      </c>
      <c r="M84" s="201">
        <v>61.57</v>
      </c>
      <c r="N84" s="201">
        <v>50.09</v>
      </c>
      <c r="O84" s="201">
        <v>70.760000000000005</v>
      </c>
      <c r="P84" s="201">
        <v>26.58</v>
      </c>
      <c r="Q84" s="201">
        <v>4.62</v>
      </c>
      <c r="R84" s="201">
        <v>17.98</v>
      </c>
      <c r="S84" s="201">
        <v>11.19</v>
      </c>
      <c r="T84" s="201">
        <v>0</v>
      </c>
      <c r="U84" s="201">
        <v>59.97</v>
      </c>
      <c r="V84" s="201">
        <v>8.7799999999999994</v>
      </c>
      <c r="W84" s="201">
        <v>19.68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111.34</v>
      </c>
      <c r="AQ84" s="201">
        <v>38.25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289.64999999999998</v>
      </c>
      <c r="L85" s="201">
        <v>9.1</v>
      </c>
      <c r="M85" s="201">
        <v>61.57</v>
      </c>
      <c r="N85" s="201">
        <v>50.09</v>
      </c>
      <c r="O85" s="201">
        <v>70.760000000000005</v>
      </c>
      <c r="P85" s="201">
        <v>26.58</v>
      </c>
      <c r="Q85" s="201">
        <v>4.62</v>
      </c>
      <c r="R85" s="201">
        <v>17.98</v>
      </c>
      <c r="S85" s="201">
        <v>11.19</v>
      </c>
      <c r="T85" s="201">
        <v>0</v>
      </c>
      <c r="U85" s="201">
        <v>59.97</v>
      </c>
      <c r="V85" s="201">
        <v>8.7799999999999994</v>
      </c>
      <c r="W85" s="201">
        <v>19.68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111.34</v>
      </c>
      <c r="AQ85" s="201">
        <v>38.25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289.64999999999998</v>
      </c>
      <c r="L86" s="201">
        <v>9.31</v>
      </c>
      <c r="M86" s="201">
        <v>61.57</v>
      </c>
      <c r="N86" s="201">
        <v>50.09</v>
      </c>
      <c r="O86" s="201">
        <v>70.760000000000005</v>
      </c>
      <c r="P86" s="201">
        <v>26.58</v>
      </c>
      <c r="Q86" s="201">
        <v>4.62</v>
      </c>
      <c r="R86" s="201">
        <v>17.98</v>
      </c>
      <c r="S86" s="201">
        <v>11.19</v>
      </c>
      <c r="T86" s="201">
        <v>0</v>
      </c>
      <c r="U86" s="201">
        <v>59.97</v>
      </c>
      <c r="V86" s="201">
        <v>8.7799999999999994</v>
      </c>
      <c r="W86" s="201">
        <v>19.68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111.34</v>
      </c>
      <c r="AQ86" s="201">
        <v>38.25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289.64999999999998</v>
      </c>
      <c r="L87" s="201">
        <v>9.1</v>
      </c>
      <c r="M87" s="201">
        <v>61.57</v>
      </c>
      <c r="N87" s="201">
        <v>50.09</v>
      </c>
      <c r="O87" s="201">
        <v>70.760000000000005</v>
      </c>
      <c r="P87" s="201">
        <v>26.58</v>
      </c>
      <c r="Q87" s="201">
        <v>4.62</v>
      </c>
      <c r="R87" s="201">
        <v>17.98</v>
      </c>
      <c r="S87" s="201">
        <v>11.19</v>
      </c>
      <c r="T87" s="201">
        <v>0</v>
      </c>
      <c r="U87" s="201">
        <v>59.97</v>
      </c>
      <c r="V87" s="201">
        <v>8.7799999999999994</v>
      </c>
      <c r="W87" s="201">
        <v>19.68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111.34</v>
      </c>
      <c r="AQ87" s="201">
        <v>38.25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289.64999999999998</v>
      </c>
      <c r="L88" s="201">
        <v>9.1</v>
      </c>
      <c r="M88" s="201">
        <v>61.57</v>
      </c>
      <c r="N88" s="201">
        <v>50.09</v>
      </c>
      <c r="O88" s="201">
        <v>70.760000000000005</v>
      </c>
      <c r="P88" s="201">
        <v>26.58</v>
      </c>
      <c r="Q88" s="201">
        <v>4.62</v>
      </c>
      <c r="R88" s="201">
        <v>17.98</v>
      </c>
      <c r="S88" s="201">
        <v>11.19</v>
      </c>
      <c r="T88" s="201">
        <v>0</v>
      </c>
      <c r="U88" s="201">
        <v>59.97</v>
      </c>
      <c r="V88" s="201">
        <v>8.7799999999999994</v>
      </c>
      <c r="W88" s="201">
        <v>19.68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111.34</v>
      </c>
      <c r="AQ88" s="201">
        <v>38.25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289.64999999999998</v>
      </c>
      <c r="L89" s="201">
        <v>9.1</v>
      </c>
      <c r="M89" s="201">
        <v>61.57</v>
      </c>
      <c r="N89" s="201">
        <v>50.09</v>
      </c>
      <c r="O89" s="201">
        <v>70.760000000000005</v>
      </c>
      <c r="P89" s="201">
        <v>26.58</v>
      </c>
      <c r="Q89" s="201">
        <v>4.62</v>
      </c>
      <c r="R89" s="201">
        <v>17.98</v>
      </c>
      <c r="S89" s="201">
        <v>11.19</v>
      </c>
      <c r="T89" s="201">
        <v>0</v>
      </c>
      <c r="U89" s="201">
        <v>59.97</v>
      </c>
      <c r="V89" s="201">
        <v>8.7799999999999994</v>
      </c>
      <c r="W89" s="201">
        <v>19.68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111.34</v>
      </c>
      <c r="AQ89" s="201">
        <v>38.25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289.64999999999998</v>
      </c>
      <c r="L90" s="201">
        <v>9.1</v>
      </c>
      <c r="M90" s="201">
        <v>61.57</v>
      </c>
      <c r="N90" s="201">
        <v>50.09</v>
      </c>
      <c r="O90" s="201">
        <v>70.760000000000005</v>
      </c>
      <c r="P90" s="201">
        <v>26.58</v>
      </c>
      <c r="Q90" s="201">
        <v>4.62</v>
      </c>
      <c r="R90" s="201">
        <v>17.98</v>
      </c>
      <c r="S90" s="201">
        <v>11.19</v>
      </c>
      <c r="T90" s="201">
        <v>0</v>
      </c>
      <c r="U90" s="201">
        <v>59.97</v>
      </c>
      <c r="V90" s="201">
        <v>8.7799999999999994</v>
      </c>
      <c r="W90" s="201">
        <v>19.68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111.34</v>
      </c>
      <c r="AQ90" s="201">
        <v>38.25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289.64999999999998</v>
      </c>
      <c r="L91" s="201">
        <v>9.1</v>
      </c>
      <c r="M91" s="201">
        <v>61.57</v>
      </c>
      <c r="N91" s="201">
        <v>50.09</v>
      </c>
      <c r="O91" s="201">
        <v>70.760000000000005</v>
      </c>
      <c r="P91" s="201">
        <v>26.58</v>
      </c>
      <c r="Q91" s="201">
        <v>4.62</v>
      </c>
      <c r="R91" s="201">
        <v>17.98</v>
      </c>
      <c r="S91" s="201">
        <v>11.19</v>
      </c>
      <c r="T91" s="201">
        <v>0</v>
      </c>
      <c r="U91" s="201">
        <v>59.97</v>
      </c>
      <c r="V91" s="201">
        <v>8.7799999999999994</v>
      </c>
      <c r="W91" s="201">
        <v>19.68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111.34</v>
      </c>
      <c r="AQ91" s="201">
        <v>38.25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289.64999999999998</v>
      </c>
      <c r="L92" s="201">
        <v>9.1</v>
      </c>
      <c r="M92" s="201">
        <v>61.57</v>
      </c>
      <c r="N92" s="201">
        <v>50.09</v>
      </c>
      <c r="O92" s="201">
        <v>70.760000000000005</v>
      </c>
      <c r="P92" s="201">
        <v>26.58</v>
      </c>
      <c r="Q92" s="201">
        <v>4.62</v>
      </c>
      <c r="R92" s="201">
        <v>17.98</v>
      </c>
      <c r="S92" s="201">
        <v>11.19</v>
      </c>
      <c r="T92" s="201">
        <v>0</v>
      </c>
      <c r="U92" s="201">
        <v>59.97</v>
      </c>
      <c r="V92" s="201">
        <v>8.7799999999999994</v>
      </c>
      <c r="W92" s="201">
        <v>19.68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111.34</v>
      </c>
      <c r="AQ92" s="201">
        <v>38.25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279.99</v>
      </c>
      <c r="L93" s="201">
        <v>9.1</v>
      </c>
      <c r="M93" s="201">
        <v>61.57</v>
      </c>
      <c r="N93" s="201">
        <v>50.09</v>
      </c>
      <c r="O93" s="201">
        <v>70.760000000000005</v>
      </c>
      <c r="P93" s="201">
        <v>26.58</v>
      </c>
      <c r="Q93" s="201">
        <v>4.62</v>
      </c>
      <c r="R93" s="201">
        <v>17.98</v>
      </c>
      <c r="S93" s="201">
        <v>11.19</v>
      </c>
      <c r="T93" s="201">
        <v>0</v>
      </c>
      <c r="U93" s="201">
        <v>59.97</v>
      </c>
      <c r="V93" s="201">
        <v>8.7799999999999994</v>
      </c>
      <c r="W93" s="201">
        <v>19.68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111.34</v>
      </c>
      <c r="AQ93" s="201">
        <v>38.25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275.16000000000003</v>
      </c>
      <c r="L94" s="201">
        <v>9.1</v>
      </c>
      <c r="M94" s="201">
        <v>61.57</v>
      </c>
      <c r="N94" s="201">
        <v>50.09</v>
      </c>
      <c r="O94" s="201">
        <v>70.760000000000005</v>
      </c>
      <c r="P94" s="201">
        <v>26.58</v>
      </c>
      <c r="Q94" s="201">
        <v>4.62</v>
      </c>
      <c r="R94" s="201">
        <v>17.98</v>
      </c>
      <c r="S94" s="201">
        <v>11.19</v>
      </c>
      <c r="T94" s="201">
        <v>0</v>
      </c>
      <c r="U94" s="201">
        <v>59.97</v>
      </c>
      <c r="V94" s="201">
        <v>8.7899999999999991</v>
      </c>
      <c r="W94" s="201">
        <v>19.68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111.34</v>
      </c>
      <c r="AQ94" s="201">
        <v>38.25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275.16000000000003</v>
      </c>
      <c r="L95" s="201">
        <v>9.1</v>
      </c>
      <c r="M95" s="201">
        <v>61.57</v>
      </c>
      <c r="N95" s="201">
        <v>50.09</v>
      </c>
      <c r="O95" s="201">
        <v>70.760000000000005</v>
      </c>
      <c r="P95" s="201">
        <v>26.58</v>
      </c>
      <c r="Q95" s="201">
        <v>4.62</v>
      </c>
      <c r="R95" s="201">
        <v>17.98</v>
      </c>
      <c r="S95" s="201">
        <v>11.19</v>
      </c>
      <c r="T95" s="201">
        <v>0</v>
      </c>
      <c r="U95" s="201">
        <v>59.97</v>
      </c>
      <c r="V95" s="201">
        <v>8.7899999999999991</v>
      </c>
      <c r="W95" s="201">
        <v>19.68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111.34</v>
      </c>
      <c r="AQ95" s="201">
        <v>38.25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275.16000000000003</v>
      </c>
      <c r="L96" s="201">
        <v>9.1</v>
      </c>
      <c r="M96" s="201">
        <v>61.57</v>
      </c>
      <c r="N96" s="201">
        <v>50.09</v>
      </c>
      <c r="O96" s="201">
        <v>70.760000000000005</v>
      </c>
      <c r="P96" s="201">
        <v>26.58</v>
      </c>
      <c r="Q96" s="201">
        <v>4.62</v>
      </c>
      <c r="R96" s="201">
        <v>17.98</v>
      </c>
      <c r="S96" s="201">
        <v>11.19</v>
      </c>
      <c r="T96" s="201">
        <v>0</v>
      </c>
      <c r="U96" s="201">
        <v>59.97</v>
      </c>
      <c r="V96" s="201">
        <v>8.7899999999999991</v>
      </c>
      <c r="W96" s="201">
        <v>19.68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111.34</v>
      </c>
      <c r="AQ96" s="201">
        <v>38.25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275.16000000000003</v>
      </c>
      <c r="L97" s="201">
        <v>9.1</v>
      </c>
      <c r="M97" s="201">
        <v>61.57</v>
      </c>
      <c r="N97" s="201">
        <v>50.09</v>
      </c>
      <c r="O97" s="201">
        <v>70.760000000000005</v>
      </c>
      <c r="P97" s="201">
        <v>26.58</v>
      </c>
      <c r="Q97" s="201">
        <v>4.62</v>
      </c>
      <c r="R97" s="201">
        <v>17.98</v>
      </c>
      <c r="S97" s="201">
        <v>11.19</v>
      </c>
      <c r="T97" s="201">
        <v>0</v>
      </c>
      <c r="U97" s="201">
        <v>59.97</v>
      </c>
      <c r="V97" s="201">
        <v>8.7899999999999991</v>
      </c>
      <c r="W97" s="201">
        <v>19.68</v>
      </c>
      <c r="X97" s="201">
        <v>62.55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111.34</v>
      </c>
      <c r="AQ97" s="201">
        <v>38.25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275.16000000000003</v>
      </c>
      <c r="L98" s="201">
        <v>9.1</v>
      </c>
      <c r="M98" s="201">
        <v>61.57</v>
      </c>
      <c r="N98" s="201">
        <v>50.09</v>
      </c>
      <c r="O98" s="201">
        <v>70.760000000000005</v>
      </c>
      <c r="P98" s="201">
        <v>26.58</v>
      </c>
      <c r="Q98" s="201">
        <v>4.62</v>
      </c>
      <c r="R98" s="201">
        <v>17.98</v>
      </c>
      <c r="S98" s="201">
        <v>11.19</v>
      </c>
      <c r="T98" s="201">
        <v>0</v>
      </c>
      <c r="U98" s="201">
        <v>59.97</v>
      </c>
      <c r="V98" s="201">
        <v>8.7899999999999991</v>
      </c>
      <c r="W98" s="201">
        <v>19.68</v>
      </c>
      <c r="X98" s="201">
        <v>62.55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111.34</v>
      </c>
      <c r="AQ98" s="201">
        <v>38.25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7.3746599999999987</v>
      </c>
      <c r="L99">
        <f t="shared" si="0"/>
        <v>0.19276000000000026</v>
      </c>
      <c r="M99">
        <f t="shared" si="0"/>
        <v>1.477679999999999</v>
      </c>
      <c r="N99">
        <f t="shared" si="0"/>
        <v>1.2021600000000017</v>
      </c>
      <c r="O99">
        <f t="shared" si="0"/>
        <v>1.6982400000000037</v>
      </c>
      <c r="P99">
        <f t="shared" si="0"/>
        <v>0.63044499999999914</v>
      </c>
      <c r="Q99">
        <f t="shared" si="0"/>
        <v>9.7375000000000086E-2</v>
      </c>
      <c r="R99">
        <f t="shared" si="0"/>
        <v>0.38668000000000019</v>
      </c>
      <c r="S99">
        <f t="shared" si="0"/>
        <v>0.23583250000000056</v>
      </c>
      <c r="T99">
        <f t="shared" si="0"/>
        <v>0</v>
      </c>
      <c r="U99">
        <f t="shared" si="0"/>
        <v>1.2689424999999996</v>
      </c>
      <c r="V99">
        <f t="shared" si="0"/>
        <v>0.19706749999999976</v>
      </c>
      <c r="W99">
        <f t="shared" si="0"/>
        <v>0.45240750000000007</v>
      </c>
      <c r="X99">
        <f t="shared" si="0"/>
        <v>1.4380200000000019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1.6475925000000022</v>
      </c>
      <c r="AQ99">
        <f t="shared" ref="AQ99:AT99" si="1">SUM(AQ3:AQ98)/4000</f>
        <v>0.78475250000000007</v>
      </c>
      <c r="AR99">
        <f t="shared" si="1"/>
        <v>0.49221000000000004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86.9</v>
      </c>
      <c r="L3" s="201">
        <v>22.21</v>
      </c>
      <c r="M3" s="201">
        <v>0</v>
      </c>
      <c r="N3" s="201">
        <v>28.96</v>
      </c>
      <c r="O3" s="201">
        <v>48.64</v>
      </c>
      <c r="P3" s="201">
        <v>63.77</v>
      </c>
      <c r="Q3" s="201">
        <v>1.93</v>
      </c>
      <c r="R3" s="201">
        <v>10.19</v>
      </c>
      <c r="S3" s="201">
        <v>3.52</v>
      </c>
      <c r="T3" s="201">
        <v>0</v>
      </c>
      <c r="U3" s="201">
        <v>266.29000000000002</v>
      </c>
      <c r="V3" s="201">
        <v>4.6100000000000003</v>
      </c>
      <c r="W3" s="201">
        <v>11.38</v>
      </c>
      <c r="X3" s="201">
        <v>36.18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34.119999999999997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86.9</v>
      </c>
      <c r="L4" s="201">
        <v>22.21</v>
      </c>
      <c r="M4" s="201">
        <v>0</v>
      </c>
      <c r="N4" s="201">
        <v>28.96</v>
      </c>
      <c r="O4" s="201">
        <v>48.64</v>
      </c>
      <c r="P4" s="201">
        <v>63.77</v>
      </c>
      <c r="Q4" s="201">
        <v>1.93</v>
      </c>
      <c r="R4" s="201">
        <v>10.4</v>
      </c>
      <c r="S4" s="201">
        <v>3.52</v>
      </c>
      <c r="T4" s="201">
        <v>0</v>
      </c>
      <c r="U4" s="201">
        <v>266.29000000000002</v>
      </c>
      <c r="V4" s="201">
        <v>5.09</v>
      </c>
      <c r="W4" s="201">
        <v>11.38</v>
      </c>
      <c r="X4" s="201">
        <v>36.18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34.119999999999997</v>
      </c>
      <c r="AQ4" s="201">
        <v>11.59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86.9</v>
      </c>
      <c r="L5" s="201">
        <v>22.21</v>
      </c>
      <c r="M5" s="201">
        <v>0</v>
      </c>
      <c r="N5" s="201">
        <v>28.96</v>
      </c>
      <c r="O5" s="201">
        <v>48.64</v>
      </c>
      <c r="P5" s="201">
        <v>63.77</v>
      </c>
      <c r="Q5" s="201">
        <v>1.93</v>
      </c>
      <c r="R5" s="201">
        <v>10.4</v>
      </c>
      <c r="S5" s="201">
        <v>3.52</v>
      </c>
      <c r="T5" s="201">
        <v>0</v>
      </c>
      <c r="U5" s="201">
        <v>266.29000000000002</v>
      </c>
      <c r="V5" s="201">
        <v>5.09</v>
      </c>
      <c r="W5" s="201">
        <v>11.38</v>
      </c>
      <c r="X5" s="201">
        <v>36.18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34.119999999999997</v>
      </c>
      <c r="AQ5" s="201">
        <v>11.59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86.9</v>
      </c>
      <c r="L6" s="201">
        <v>22.21</v>
      </c>
      <c r="M6" s="201">
        <v>0</v>
      </c>
      <c r="N6" s="201">
        <v>28.96</v>
      </c>
      <c r="O6" s="201">
        <v>48.64</v>
      </c>
      <c r="P6" s="201">
        <v>63.77</v>
      </c>
      <c r="Q6" s="201">
        <v>1.93</v>
      </c>
      <c r="R6" s="201">
        <v>5.79</v>
      </c>
      <c r="S6" s="201">
        <v>3.52</v>
      </c>
      <c r="T6" s="201">
        <v>0</v>
      </c>
      <c r="U6" s="201">
        <v>266.29000000000002</v>
      </c>
      <c r="V6" s="201">
        <v>2.78</v>
      </c>
      <c r="W6" s="201">
        <v>11.38</v>
      </c>
      <c r="X6" s="201">
        <v>36.18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34.119999999999997</v>
      </c>
      <c r="AQ6" s="201">
        <v>11.59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86.9</v>
      </c>
      <c r="L7" s="201">
        <v>22.21</v>
      </c>
      <c r="M7" s="201">
        <v>0</v>
      </c>
      <c r="N7" s="201">
        <v>28.96</v>
      </c>
      <c r="O7" s="201">
        <v>48.64</v>
      </c>
      <c r="P7" s="201">
        <v>63.77</v>
      </c>
      <c r="Q7" s="201">
        <v>1.93</v>
      </c>
      <c r="R7" s="201">
        <v>5.79</v>
      </c>
      <c r="S7" s="201">
        <v>3.52</v>
      </c>
      <c r="T7" s="201">
        <v>0</v>
      </c>
      <c r="U7" s="201">
        <v>266.29000000000002</v>
      </c>
      <c r="V7" s="201">
        <v>2.78</v>
      </c>
      <c r="W7" s="201">
        <v>11.38</v>
      </c>
      <c r="X7" s="201">
        <v>36.18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34.119999999999997</v>
      </c>
      <c r="AQ7" s="201">
        <v>11.59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86.9</v>
      </c>
      <c r="L8" s="201">
        <v>22.21</v>
      </c>
      <c r="M8" s="201">
        <v>0</v>
      </c>
      <c r="N8" s="201">
        <v>28.96</v>
      </c>
      <c r="O8" s="201">
        <v>48.64</v>
      </c>
      <c r="P8" s="201">
        <v>63.77</v>
      </c>
      <c r="Q8" s="201">
        <v>1.93</v>
      </c>
      <c r="R8" s="201">
        <v>5.79</v>
      </c>
      <c r="S8" s="201">
        <v>3.52</v>
      </c>
      <c r="T8" s="201">
        <v>0</v>
      </c>
      <c r="U8" s="201">
        <v>266.29000000000002</v>
      </c>
      <c r="V8" s="201">
        <v>2.78</v>
      </c>
      <c r="W8" s="201">
        <v>11.38</v>
      </c>
      <c r="X8" s="201">
        <v>36.18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34.119999999999997</v>
      </c>
      <c r="AQ8" s="201">
        <v>11.59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86.9</v>
      </c>
      <c r="L9" s="201">
        <v>22.77</v>
      </c>
      <c r="M9" s="201">
        <v>0</v>
      </c>
      <c r="N9" s="201">
        <v>28.96</v>
      </c>
      <c r="O9" s="201">
        <v>48.64</v>
      </c>
      <c r="P9" s="201">
        <v>63.77</v>
      </c>
      <c r="Q9" s="201">
        <v>1.93</v>
      </c>
      <c r="R9" s="201">
        <v>5.79</v>
      </c>
      <c r="S9" s="201">
        <v>3.52</v>
      </c>
      <c r="T9" s="201">
        <v>0</v>
      </c>
      <c r="U9" s="201">
        <v>266.29000000000002</v>
      </c>
      <c r="V9" s="201">
        <v>2.78</v>
      </c>
      <c r="W9" s="201">
        <v>11.38</v>
      </c>
      <c r="X9" s="201">
        <v>36.18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34.119999999999997</v>
      </c>
      <c r="AQ9" s="201">
        <v>11.59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86.9</v>
      </c>
      <c r="L10" s="201">
        <v>22.77</v>
      </c>
      <c r="M10" s="201">
        <v>0</v>
      </c>
      <c r="N10" s="201">
        <v>28.96</v>
      </c>
      <c r="O10" s="201">
        <v>48.64</v>
      </c>
      <c r="P10" s="201">
        <v>63.77</v>
      </c>
      <c r="Q10" s="201">
        <v>1.93</v>
      </c>
      <c r="R10" s="201">
        <v>5.79</v>
      </c>
      <c r="S10" s="201">
        <v>3.52</v>
      </c>
      <c r="T10" s="201">
        <v>0</v>
      </c>
      <c r="U10" s="201">
        <v>266.29000000000002</v>
      </c>
      <c r="V10" s="201">
        <v>2.78</v>
      </c>
      <c r="W10" s="201">
        <v>11.38</v>
      </c>
      <c r="X10" s="201">
        <v>36.18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34.119999999999997</v>
      </c>
      <c r="AQ10" s="201">
        <v>11.59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86.9</v>
      </c>
      <c r="L11" s="201">
        <v>23.63</v>
      </c>
      <c r="M11" s="201">
        <v>0</v>
      </c>
      <c r="N11" s="201">
        <v>28.96</v>
      </c>
      <c r="O11" s="201">
        <v>48.64</v>
      </c>
      <c r="P11" s="201">
        <v>63.77</v>
      </c>
      <c r="Q11" s="201">
        <v>1.93</v>
      </c>
      <c r="R11" s="201">
        <v>5.79</v>
      </c>
      <c r="S11" s="201">
        <v>3.52</v>
      </c>
      <c r="T11" s="201">
        <v>0</v>
      </c>
      <c r="U11" s="201">
        <v>266.29000000000002</v>
      </c>
      <c r="V11" s="201">
        <v>2.78</v>
      </c>
      <c r="W11" s="201">
        <v>11.38</v>
      </c>
      <c r="X11" s="201">
        <v>36.18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34.119999999999997</v>
      </c>
      <c r="AQ11" s="201">
        <v>11.59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86.9</v>
      </c>
      <c r="L12" s="201">
        <v>23.63</v>
      </c>
      <c r="M12" s="201">
        <v>0</v>
      </c>
      <c r="N12" s="201">
        <v>28.96</v>
      </c>
      <c r="O12" s="201">
        <v>48.64</v>
      </c>
      <c r="P12" s="201">
        <v>63.77</v>
      </c>
      <c r="Q12" s="201">
        <v>1.93</v>
      </c>
      <c r="R12" s="201">
        <v>5.79</v>
      </c>
      <c r="S12" s="201">
        <v>3.52</v>
      </c>
      <c r="T12" s="201">
        <v>0</v>
      </c>
      <c r="U12" s="201">
        <v>266.29000000000002</v>
      </c>
      <c r="V12" s="201">
        <v>2.78</v>
      </c>
      <c r="W12" s="201">
        <v>11.38</v>
      </c>
      <c r="X12" s="201">
        <v>36.18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34.119999999999997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86.9</v>
      </c>
      <c r="L13" s="201">
        <v>23.63</v>
      </c>
      <c r="M13" s="201">
        <v>0</v>
      </c>
      <c r="N13" s="201">
        <v>28.96</v>
      </c>
      <c r="O13" s="201">
        <v>48.64</v>
      </c>
      <c r="P13" s="201">
        <v>63.77</v>
      </c>
      <c r="Q13" s="201">
        <v>1.93</v>
      </c>
      <c r="R13" s="201">
        <v>5.79</v>
      </c>
      <c r="S13" s="201">
        <v>3.52</v>
      </c>
      <c r="T13" s="201">
        <v>0</v>
      </c>
      <c r="U13" s="201">
        <v>266.29000000000002</v>
      </c>
      <c r="V13" s="201">
        <v>2.78</v>
      </c>
      <c r="W13" s="201">
        <v>11.38</v>
      </c>
      <c r="X13" s="201">
        <v>36.18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34.119999999999997</v>
      </c>
      <c r="AQ13" s="201">
        <v>11.59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</v>
      </c>
      <c r="L14" s="201">
        <v>23.63</v>
      </c>
      <c r="M14" s="201">
        <v>0</v>
      </c>
      <c r="N14" s="201">
        <v>28.96</v>
      </c>
      <c r="O14" s="201">
        <v>48.64</v>
      </c>
      <c r="P14" s="201">
        <v>63.77</v>
      </c>
      <c r="Q14" s="201">
        <v>1.93</v>
      </c>
      <c r="R14" s="201">
        <v>5.79</v>
      </c>
      <c r="S14" s="201">
        <v>3.52</v>
      </c>
      <c r="T14" s="201">
        <v>0</v>
      </c>
      <c r="U14" s="201">
        <v>266.29000000000002</v>
      </c>
      <c r="V14" s="201">
        <v>2.78</v>
      </c>
      <c r="W14" s="201">
        <v>11.38</v>
      </c>
      <c r="X14" s="201">
        <v>36.18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34.119999999999997</v>
      </c>
      <c r="AQ14" s="201">
        <v>11.59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</v>
      </c>
      <c r="L15" s="201">
        <v>23.63</v>
      </c>
      <c r="M15" s="201">
        <v>0</v>
      </c>
      <c r="N15" s="201">
        <v>28.96</v>
      </c>
      <c r="O15" s="201">
        <v>48.64</v>
      </c>
      <c r="P15" s="201">
        <v>63.77</v>
      </c>
      <c r="Q15" s="201">
        <v>1.93</v>
      </c>
      <c r="R15" s="201">
        <v>5.79</v>
      </c>
      <c r="S15" s="201">
        <v>3.52</v>
      </c>
      <c r="T15" s="201">
        <v>0</v>
      </c>
      <c r="U15" s="201">
        <v>266.29000000000002</v>
      </c>
      <c r="V15" s="201">
        <v>2.78</v>
      </c>
      <c r="W15" s="201">
        <v>11.38</v>
      </c>
      <c r="X15" s="201">
        <v>36.18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34.119999999999997</v>
      </c>
      <c r="AQ15" s="201">
        <v>11.59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</v>
      </c>
      <c r="L16" s="201">
        <v>23.63</v>
      </c>
      <c r="M16" s="201">
        <v>0</v>
      </c>
      <c r="N16" s="201">
        <v>28.96</v>
      </c>
      <c r="O16" s="201">
        <v>48.64</v>
      </c>
      <c r="P16" s="201">
        <v>63.77</v>
      </c>
      <c r="Q16" s="201">
        <v>1.93</v>
      </c>
      <c r="R16" s="201">
        <v>5.79</v>
      </c>
      <c r="S16" s="201">
        <v>3.52</v>
      </c>
      <c r="T16" s="201">
        <v>0</v>
      </c>
      <c r="U16" s="201">
        <v>266.29000000000002</v>
      </c>
      <c r="V16" s="201">
        <v>2.78</v>
      </c>
      <c r="W16" s="201">
        <v>11.38</v>
      </c>
      <c r="X16" s="201">
        <v>36.18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34.119999999999997</v>
      </c>
      <c r="AQ16" s="201">
        <v>11.59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</v>
      </c>
      <c r="L17" s="201">
        <v>23.63</v>
      </c>
      <c r="M17" s="201">
        <v>0</v>
      </c>
      <c r="N17" s="201">
        <v>28.96</v>
      </c>
      <c r="O17" s="201">
        <v>48.64</v>
      </c>
      <c r="P17" s="201">
        <v>63.77</v>
      </c>
      <c r="Q17" s="201">
        <v>1.93</v>
      </c>
      <c r="R17" s="201">
        <v>5.79</v>
      </c>
      <c r="S17" s="201">
        <v>3.52</v>
      </c>
      <c r="T17" s="201">
        <v>0</v>
      </c>
      <c r="U17" s="201">
        <v>266.29000000000002</v>
      </c>
      <c r="V17" s="201">
        <v>2.78</v>
      </c>
      <c r="W17" s="201">
        <v>11.38</v>
      </c>
      <c r="X17" s="201">
        <v>36.18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34.119999999999997</v>
      </c>
      <c r="AQ17" s="201">
        <v>11.59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</v>
      </c>
      <c r="L18" s="201">
        <v>23.63</v>
      </c>
      <c r="M18" s="201">
        <v>0</v>
      </c>
      <c r="N18" s="201">
        <v>28.96</v>
      </c>
      <c r="O18" s="201">
        <v>48.64</v>
      </c>
      <c r="P18" s="201">
        <v>63.77</v>
      </c>
      <c r="Q18" s="201">
        <v>1.93</v>
      </c>
      <c r="R18" s="201">
        <v>5.79</v>
      </c>
      <c r="S18" s="201">
        <v>3.52</v>
      </c>
      <c r="T18" s="201">
        <v>0</v>
      </c>
      <c r="U18" s="201">
        <v>266.29000000000002</v>
      </c>
      <c r="V18" s="201">
        <v>2.78</v>
      </c>
      <c r="W18" s="201">
        <v>11.38</v>
      </c>
      <c r="X18" s="201">
        <v>36.18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34.119999999999997</v>
      </c>
      <c r="AQ18" s="201">
        <v>11.59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</v>
      </c>
      <c r="L19" s="201">
        <v>23.63</v>
      </c>
      <c r="M19" s="201">
        <v>0</v>
      </c>
      <c r="N19" s="201">
        <v>28.96</v>
      </c>
      <c r="O19" s="201">
        <v>48.64</v>
      </c>
      <c r="P19" s="201">
        <v>63.77</v>
      </c>
      <c r="Q19" s="201">
        <v>1.93</v>
      </c>
      <c r="R19" s="201">
        <v>5.79</v>
      </c>
      <c r="S19" s="201">
        <v>3.52</v>
      </c>
      <c r="T19" s="201">
        <v>0</v>
      </c>
      <c r="U19" s="201">
        <v>266.29000000000002</v>
      </c>
      <c r="V19" s="201">
        <v>2.78</v>
      </c>
      <c r="W19" s="201">
        <v>11.38</v>
      </c>
      <c r="X19" s="201">
        <v>36.18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34.119999999999997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</v>
      </c>
      <c r="L20" s="201">
        <v>23.63</v>
      </c>
      <c r="M20" s="201">
        <v>0</v>
      </c>
      <c r="N20" s="201">
        <v>28.96</v>
      </c>
      <c r="O20" s="201">
        <v>48.64</v>
      </c>
      <c r="P20" s="201">
        <v>63.77</v>
      </c>
      <c r="Q20" s="201">
        <v>1.93</v>
      </c>
      <c r="R20" s="201">
        <v>5.79</v>
      </c>
      <c r="S20" s="201">
        <v>3.52</v>
      </c>
      <c r="T20" s="201">
        <v>0</v>
      </c>
      <c r="U20" s="201">
        <v>266.29000000000002</v>
      </c>
      <c r="V20" s="201">
        <v>2.78</v>
      </c>
      <c r="W20" s="201">
        <v>11.38</v>
      </c>
      <c r="X20" s="201">
        <v>36.18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34.119999999999997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</v>
      </c>
      <c r="L21" s="201">
        <v>22.77</v>
      </c>
      <c r="M21" s="201">
        <v>0</v>
      </c>
      <c r="N21" s="201">
        <v>28.96</v>
      </c>
      <c r="O21" s="201">
        <v>48.64</v>
      </c>
      <c r="P21" s="201">
        <v>63.77</v>
      </c>
      <c r="Q21" s="201">
        <v>1.93</v>
      </c>
      <c r="R21" s="201">
        <v>5.79</v>
      </c>
      <c r="S21" s="201">
        <v>3.52</v>
      </c>
      <c r="T21" s="201">
        <v>0</v>
      </c>
      <c r="U21" s="201">
        <v>266.29000000000002</v>
      </c>
      <c r="V21" s="201">
        <v>2.78</v>
      </c>
      <c r="W21" s="201">
        <v>11.38</v>
      </c>
      <c r="X21" s="201">
        <v>36.18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34.119999999999997</v>
      </c>
      <c r="AQ21" s="201">
        <v>11.59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</v>
      </c>
      <c r="L22" s="201">
        <v>22.77</v>
      </c>
      <c r="M22" s="201">
        <v>0</v>
      </c>
      <c r="N22" s="201">
        <v>28.96</v>
      </c>
      <c r="O22" s="201">
        <v>48.64</v>
      </c>
      <c r="P22" s="201">
        <v>63.77</v>
      </c>
      <c r="Q22" s="201">
        <v>1.93</v>
      </c>
      <c r="R22" s="201">
        <v>5.79</v>
      </c>
      <c r="S22" s="201">
        <v>3.52</v>
      </c>
      <c r="T22" s="201">
        <v>0</v>
      </c>
      <c r="U22" s="201">
        <v>266.29000000000002</v>
      </c>
      <c r="V22" s="201">
        <v>2.78</v>
      </c>
      <c r="W22" s="201">
        <v>11.38</v>
      </c>
      <c r="X22" s="201">
        <v>36.18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34.119999999999997</v>
      </c>
      <c r="AQ22" s="201">
        <v>11.59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</v>
      </c>
      <c r="L23" s="201">
        <v>22.77</v>
      </c>
      <c r="M23" s="201">
        <v>0</v>
      </c>
      <c r="N23" s="201">
        <v>28.96</v>
      </c>
      <c r="O23" s="201">
        <v>48.64</v>
      </c>
      <c r="P23" s="201">
        <v>63.77</v>
      </c>
      <c r="Q23" s="201">
        <v>1.93</v>
      </c>
      <c r="R23" s="201">
        <v>5.79</v>
      </c>
      <c r="S23" s="201">
        <v>3.52</v>
      </c>
      <c r="T23" s="201">
        <v>0</v>
      </c>
      <c r="U23" s="201">
        <v>266.29000000000002</v>
      </c>
      <c r="V23" s="201">
        <v>2.78</v>
      </c>
      <c r="W23" s="201">
        <v>11.38</v>
      </c>
      <c r="X23" s="201">
        <v>36.18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34.119999999999997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</v>
      </c>
      <c r="L24" s="201">
        <v>22.77</v>
      </c>
      <c r="M24" s="201">
        <v>0</v>
      </c>
      <c r="N24" s="201">
        <v>28.96</v>
      </c>
      <c r="O24" s="201">
        <v>48.64</v>
      </c>
      <c r="P24" s="201">
        <v>63.77</v>
      </c>
      <c r="Q24" s="201">
        <v>1.93</v>
      </c>
      <c r="R24" s="201">
        <v>5.79</v>
      </c>
      <c r="S24" s="201">
        <v>3.52</v>
      </c>
      <c r="T24" s="201">
        <v>0</v>
      </c>
      <c r="U24" s="201">
        <v>266.29000000000002</v>
      </c>
      <c r="V24" s="201">
        <v>2.78</v>
      </c>
      <c r="W24" s="201">
        <v>11.38</v>
      </c>
      <c r="X24" s="201">
        <v>36.18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34.119999999999997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</v>
      </c>
      <c r="L25" s="201">
        <v>22.77</v>
      </c>
      <c r="M25" s="201">
        <v>0</v>
      </c>
      <c r="N25" s="201">
        <v>28.96</v>
      </c>
      <c r="O25" s="201">
        <v>48.64</v>
      </c>
      <c r="P25" s="201">
        <v>63.77</v>
      </c>
      <c r="Q25" s="201">
        <v>1.93</v>
      </c>
      <c r="R25" s="201">
        <v>5.79</v>
      </c>
      <c r="S25" s="201">
        <v>3.52</v>
      </c>
      <c r="T25" s="201">
        <v>0</v>
      </c>
      <c r="U25" s="201">
        <v>266.29000000000002</v>
      </c>
      <c r="V25" s="201">
        <v>2.78</v>
      </c>
      <c r="W25" s="201">
        <v>11.38</v>
      </c>
      <c r="X25" s="201">
        <v>36.18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34.119999999999997</v>
      </c>
      <c r="AQ25" s="201">
        <v>11.59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</v>
      </c>
      <c r="L26" s="201">
        <v>22.77</v>
      </c>
      <c r="M26" s="201">
        <v>0</v>
      </c>
      <c r="N26" s="201">
        <v>28.96</v>
      </c>
      <c r="O26" s="201">
        <v>48.64</v>
      </c>
      <c r="P26" s="201">
        <v>63.77</v>
      </c>
      <c r="Q26" s="201">
        <v>1.93</v>
      </c>
      <c r="R26" s="201">
        <v>5.79</v>
      </c>
      <c r="S26" s="201">
        <v>3.52</v>
      </c>
      <c r="T26" s="201">
        <v>0</v>
      </c>
      <c r="U26" s="201">
        <v>266.29000000000002</v>
      </c>
      <c r="V26" s="201">
        <v>2.78</v>
      </c>
      <c r="W26" s="201">
        <v>11.38</v>
      </c>
      <c r="X26" s="201">
        <v>36.18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34.119999999999997</v>
      </c>
      <c r="AQ26" s="201">
        <v>11.59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86.89</v>
      </c>
      <c r="L27" s="201">
        <v>22.21</v>
      </c>
      <c r="M27" s="201">
        <v>0</v>
      </c>
      <c r="N27" s="201">
        <v>28.96</v>
      </c>
      <c r="O27" s="201">
        <v>48.64</v>
      </c>
      <c r="P27" s="201">
        <v>63.77</v>
      </c>
      <c r="Q27" s="201">
        <v>1.93</v>
      </c>
      <c r="R27" s="201">
        <v>10.35</v>
      </c>
      <c r="S27" s="201">
        <v>3.52</v>
      </c>
      <c r="T27" s="201">
        <v>0</v>
      </c>
      <c r="U27" s="201">
        <v>266.29000000000002</v>
      </c>
      <c r="V27" s="201">
        <v>4.93</v>
      </c>
      <c r="W27" s="201">
        <v>11.38</v>
      </c>
      <c r="X27" s="201">
        <v>36.18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34.119999999999997</v>
      </c>
      <c r="AQ27" s="201">
        <v>22.12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86.89</v>
      </c>
      <c r="L28" s="201">
        <v>22.21</v>
      </c>
      <c r="M28" s="201">
        <v>0</v>
      </c>
      <c r="N28" s="201">
        <v>28.96</v>
      </c>
      <c r="O28" s="201">
        <v>48.64</v>
      </c>
      <c r="P28" s="201">
        <v>63.77</v>
      </c>
      <c r="Q28" s="201">
        <v>2.67</v>
      </c>
      <c r="R28" s="201">
        <v>10.4</v>
      </c>
      <c r="S28" s="201">
        <v>6.47</v>
      </c>
      <c r="T28" s="201">
        <v>0</v>
      </c>
      <c r="U28" s="201">
        <v>266.29000000000002</v>
      </c>
      <c r="V28" s="201">
        <v>5.09</v>
      </c>
      <c r="W28" s="201">
        <v>11.38</v>
      </c>
      <c r="X28" s="201">
        <v>36.18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34.119999999999997</v>
      </c>
      <c r="AQ28" s="201">
        <v>22.12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86.89</v>
      </c>
      <c r="L29" s="201">
        <v>61.78</v>
      </c>
      <c r="M29" s="201">
        <v>0</v>
      </c>
      <c r="N29" s="201">
        <v>28.96</v>
      </c>
      <c r="O29" s="201">
        <v>48.64</v>
      </c>
      <c r="P29" s="201">
        <v>66.66</v>
      </c>
      <c r="Q29" s="201">
        <v>2.67</v>
      </c>
      <c r="R29" s="201">
        <v>10.4</v>
      </c>
      <c r="S29" s="201">
        <v>6.47</v>
      </c>
      <c r="T29" s="201">
        <v>0</v>
      </c>
      <c r="U29" s="201">
        <v>266.29000000000002</v>
      </c>
      <c r="V29" s="201">
        <v>5.09</v>
      </c>
      <c r="W29" s="201">
        <v>11.38</v>
      </c>
      <c r="X29" s="201">
        <v>36.18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34.119999999999997</v>
      </c>
      <c r="AQ29" s="201">
        <v>22.12</v>
      </c>
      <c r="AR29" s="201">
        <v>3.67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86.89</v>
      </c>
      <c r="L30" s="201">
        <v>62.74</v>
      </c>
      <c r="M30" s="201">
        <v>0</v>
      </c>
      <c r="N30" s="201">
        <v>28.96</v>
      </c>
      <c r="O30" s="201">
        <v>48.64</v>
      </c>
      <c r="P30" s="201">
        <v>66.66</v>
      </c>
      <c r="Q30" s="201">
        <v>2.67</v>
      </c>
      <c r="R30" s="201">
        <v>10.4</v>
      </c>
      <c r="S30" s="201">
        <v>6.47</v>
      </c>
      <c r="T30" s="201">
        <v>0</v>
      </c>
      <c r="U30" s="201">
        <v>266.29000000000002</v>
      </c>
      <c r="V30" s="201">
        <v>5.09</v>
      </c>
      <c r="W30" s="201">
        <v>11.38</v>
      </c>
      <c r="X30" s="201">
        <v>36.18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34.119999999999997</v>
      </c>
      <c r="AQ30" s="201">
        <v>22.12</v>
      </c>
      <c r="AR30" s="201">
        <v>8.5399999999999991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86.89</v>
      </c>
      <c r="L31" s="201">
        <v>64.73</v>
      </c>
      <c r="M31" s="201">
        <v>0</v>
      </c>
      <c r="N31" s="201">
        <v>28.96</v>
      </c>
      <c r="O31" s="201">
        <v>48.64</v>
      </c>
      <c r="P31" s="201">
        <v>66.66</v>
      </c>
      <c r="Q31" s="201">
        <v>2.67</v>
      </c>
      <c r="R31" s="201">
        <v>10.4</v>
      </c>
      <c r="S31" s="201">
        <v>6.47</v>
      </c>
      <c r="T31" s="201">
        <v>0</v>
      </c>
      <c r="U31" s="201">
        <v>266.29000000000002</v>
      </c>
      <c r="V31" s="201">
        <v>5.09</v>
      </c>
      <c r="W31" s="201">
        <v>11.38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34.119999999999997</v>
      </c>
      <c r="AQ31" s="201">
        <v>22.12</v>
      </c>
      <c r="AR31" s="201">
        <v>15.8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86.89</v>
      </c>
      <c r="L32" s="201">
        <v>62.98</v>
      </c>
      <c r="M32" s="201">
        <v>0</v>
      </c>
      <c r="N32" s="201">
        <v>28.96</v>
      </c>
      <c r="O32" s="201">
        <v>48.64</v>
      </c>
      <c r="P32" s="201">
        <v>66.66</v>
      </c>
      <c r="Q32" s="201">
        <v>2.67</v>
      </c>
      <c r="R32" s="201">
        <v>10.4</v>
      </c>
      <c r="S32" s="201">
        <v>6.47</v>
      </c>
      <c r="T32" s="201">
        <v>0</v>
      </c>
      <c r="U32" s="201">
        <v>266.29000000000002</v>
      </c>
      <c r="V32" s="201">
        <v>5.09</v>
      </c>
      <c r="W32" s="201">
        <v>11.38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34.119999999999997</v>
      </c>
      <c r="AQ32" s="201">
        <v>22.12</v>
      </c>
      <c r="AR32" s="201">
        <v>17.899999999999999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86.89</v>
      </c>
      <c r="L33" s="201">
        <v>22.21</v>
      </c>
      <c r="M33" s="201">
        <v>0</v>
      </c>
      <c r="N33" s="201">
        <v>28.96</v>
      </c>
      <c r="O33" s="201">
        <v>48.64</v>
      </c>
      <c r="P33" s="201">
        <v>66.66</v>
      </c>
      <c r="Q33" s="201">
        <v>2.67</v>
      </c>
      <c r="R33" s="201">
        <v>10.4</v>
      </c>
      <c r="S33" s="201">
        <v>6.47</v>
      </c>
      <c r="T33" s="201">
        <v>0</v>
      </c>
      <c r="U33" s="201">
        <v>266.29000000000002</v>
      </c>
      <c r="V33" s="201">
        <v>5.09</v>
      </c>
      <c r="W33" s="201">
        <v>11.38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34.119999999999997</v>
      </c>
      <c r="AQ33" s="201">
        <v>22.12</v>
      </c>
      <c r="AR33" s="201">
        <v>17.899999999999999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86.89</v>
      </c>
      <c r="L34" s="201">
        <v>22.21</v>
      </c>
      <c r="M34" s="201">
        <v>0</v>
      </c>
      <c r="N34" s="201">
        <v>28.96</v>
      </c>
      <c r="O34" s="201">
        <v>48.64</v>
      </c>
      <c r="P34" s="201">
        <v>66.66</v>
      </c>
      <c r="Q34" s="201">
        <v>1.93</v>
      </c>
      <c r="R34" s="201">
        <v>10.4</v>
      </c>
      <c r="S34" s="201">
        <v>6.47</v>
      </c>
      <c r="T34" s="201">
        <v>0</v>
      </c>
      <c r="U34" s="201">
        <v>266.29000000000002</v>
      </c>
      <c r="V34" s="201">
        <v>5.09</v>
      </c>
      <c r="W34" s="201">
        <v>11.38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34.119999999999997</v>
      </c>
      <c r="AQ34" s="201">
        <v>22.12</v>
      </c>
      <c r="AR34" s="201">
        <v>17.899999999999999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86.89</v>
      </c>
      <c r="L35" s="201">
        <v>22.21</v>
      </c>
      <c r="M35" s="201">
        <v>0</v>
      </c>
      <c r="N35" s="201">
        <v>28.96</v>
      </c>
      <c r="O35" s="201">
        <v>48.64</v>
      </c>
      <c r="P35" s="201">
        <v>66.66</v>
      </c>
      <c r="Q35" s="201">
        <v>1.93</v>
      </c>
      <c r="R35" s="201">
        <v>10.4</v>
      </c>
      <c r="S35" s="201">
        <v>3.52</v>
      </c>
      <c r="T35" s="201">
        <v>0</v>
      </c>
      <c r="U35" s="201">
        <v>266.29000000000002</v>
      </c>
      <c r="V35" s="201">
        <v>5.09</v>
      </c>
      <c r="W35" s="201">
        <v>11.38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34.119999999999997</v>
      </c>
      <c r="AQ35" s="201">
        <v>22.12</v>
      </c>
      <c r="AR35" s="201">
        <v>22.9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86.89</v>
      </c>
      <c r="L36" s="201">
        <v>22.21</v>
      </c>
      <c r="M36" s="201">
        <v>0</v>
      </c>
      <c r="N36" s="201">
        <v>28.96</v>
      </c>
      <c r="O36" s="201">
        <v>48.64</v>
      </c>
      <c r="P36" s="201">
        <v>66.66</v>
      </c>
      <c r="Q36" s="201">
        <v>1.93</v>
      </c>
      <c r="R36" s="201">
        <v>10.4</v>
      </c>
      <c r="S36" s="201">
        <v>3.52</v>
      </c>
      <c r="T36" s="201">
        <v>0</v>
      </c>
      <c r="U36" s="201">
        <v>266.29000000000002</v>
      </c>
      <c r="V36" s="201">
        <v>5.09</v>
      </c>
      <c r="W36" s="201">
        <v>11.38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34.119999999999997</v>
      </c>
      <c r="AQ36" s="201">
        <v>11.59</v>
      </c>
      <c r="AR36" s="201">
        <v>22.9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</v>
      </c>
      <c r="L37" s="201">
        <v>22.21</v>
      </c>
      <c r="M37" s="201">
        <v>0</v>
      </c>
      <c r="N37" s="201">
        <v>28.96</v>
      </c>
      <c r="O37" s="201">
        <v>48.64</v>
      </c>
      <c r="P37" s="201">
        <v>66.66</v>
      </c>
      <c r="Q37" s="201">
        <v>1.93</v>
      </c>
      <c r="R37" s="201">
        <v>5.8</v>
      </c>
      <c r="S37" s="201">
        <v>3.52</v>
      </c>
      <c r="T37" s="201">
        <v>0</v>
      </c>
      <c r="U37" s="201">
        <v>266.29000000000002</v>
      </c>
      <c r="V37" s="201">
        <v>5.09</v>
      </c>
      <c r="W37" s="201">
        <v>11.38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34.119999999999997</v>
      </c>
      <c r="AQ37" s="201">
        <v>11.59</v>
      </c>
      <c r="AR37" s="201">
        <v>22.9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</v>
      </c>
      <c r="L38" s="201">
        <v>22.21</v>
      </c>
      <c r="M38" s="201">
        <v>0</v>
      </c>
      <c r="N38" s="201">
        <v>28.96</v>
      </c>
      <c r="O38" s="201">
        <v>48.64</v>
      </c>
      <c r="P38" s="201">
        <v>66.66</v>
      </c>
      <c r="Q38" s="201">
        <v>1.93</v>
      </c>
      <c r="R38" s="201">
        <v>5.79</v>
      </c>
      <c r="S38" s="201">
        <v>3.52</v>
      </c>
      <c r="T38" s="201">
        <v>0</v>
      </c>
      <c r="U38" s="201">
        <v>266.29000000000002</v>
      </c>
      <c r="V38" s="201">
        <v>2.78</v>
      </c>
      <c r="W38" s="201">
        <v>11.38</v>
      </c>
      <c r="X38" s="201">
        <v>36.18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34.119999999999997</v>
      </c>
      <c r="AQ38" s="201">
        <v>11.59</v>
      </c>
      <c r="AR38" s="201">
        <v>22.9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86.89</v>
      </c>
      <c r="L39" s="201">
        <v>22.21</v>
      </c>
      <c r="M39" s="201">
        <v>0</v>
      </c>
      <c r="N39" s="201">
        <v>28.96</v>
      </c>
      <c r="O39" s="201">
        <v>48.64</v>
      </c>
      <c r="P39" s="201">
        <v>66.66</v>
      </c>
      <c r="Q39" s="201">
        <v>1.93</v>
      </c>
      <c r="R39" s="201">
        <v>5.79</v>
      </c>
      <c r="S39" s="201">
        <v>3.52</v>
      </c>
      <c r="T39" s="201">
        <v>0</v>
      </c>
      <c r="U39" s="201">
        <v>266.29000000000002</v>
      </c>
      <c r="V39" s="201">
        <v>2.78</v>
      </c>
      <c r="W39" s="201">
        <v>11.38</v>
      </c>
      <c r="X39" s="201">
        <v>36.18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34.119999999999997</v>
      </c>
      <c r="AQ39" s="201">
        <v>11.59</v>
      </c>
      <c r="AR39" s="201">
        <v>22.9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</v>
      </c>
      <c r="L40" s="201">
        <v>22.21</v>
      </c>
      <c r="M40" s="201">
        <v>0</v>
      </c>
      <c r="N40" s="201">
        <v>28.96</v>
      </c>
      <c r="O40" s="201">
        <v>48.64</v>
      </c>
      <c r="P40" s="201">
        <v>66.66</v>
      </c>
      <c r="Q40" s="201">
        <v>1.93</v>
      </c>
      <c r="R40" s="201">
        <v>5.79</v>
      </c>
      <c r="S40" s="201">
        <v>3.52</v>
      </c>
      <c r="T40" s="201">
        <v>0</v>
      </c>
      <c r="U40" s="201">
        <v>266.29000000000002</v>
      </c>
      <c r="V40" s="201">
        <v>2.78</v>
      </c>
      <c r="W40" s="201">
        <v>11.38</v>
      </c>
      <c r="X40" s="201">
        <v>36.18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45.59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34.119999999999997</v>
      </c>
      <c r="AQ40" s="201">
        <v>11.59</v>
      </c>
      <c r="AR40" s="201">
        <v>22.9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</v>
      </c>
      <c r="L41" s="201">
        <v>22.21</v>
      </c>
      <c r="M41" s="201">
        <v>0</v>
      </c>
      <c r="N41" s="201">
        <v>28.96</v>
      </c>
      <c r="O41" s="201">
        <v>48.64</v>
      </c>
      <c r="P41" s="201">
        <v>66.66</v>
      </c>
      <c r="Q41" s="201">
        <v>1.93</v>
      </c>
      <c r="R41" s="201">
        <v>5.79</v>
      </c>
      <c r="S41" s="201">
        <v>3.52</v>
      </c>
      <c r="T41" s="201">
        <v>0</v>
      </c>
      <c r="U41" s="201">
        <v>266.29000000000002</v>
      </c>
      <c r="V41" s="201">
        <v>2.78</v>
      </c>
      <c r="W41" s="201">
        <v>11.38</v>
      </c>
      <c r="X41" s="201">
        <v>36.18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34.119999999999997</v>
      </c>
      <c r="AQ41" s="201">
        <v>11.59</v>
      </c>
      <c r="AR41" s="201">
        <v>25.45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</v>
      </c>
      <c r="L42" s="201">
        <v>22.21</v>
      </c>
      <c r="M42" s="201">
        <v>0</v>
      </c>
      <c r="N42" s="201">
        <v>28.96</v>
      </c>
      <c r="O42" s="201">
        <v>48.64</v>
      </c>
      <c r="P42" s="201">
        <v>66.66</v>
      </c>
      <c r="Q42" s="201">
        <v>1.93</v>
      </c>
      <c r="R42" s="201">
        <v>5.79</v>
      </c>
      <c r="S42" s="201">
        <v>3.52</v>
      </c>
      <c r="T42" s="201">
        <v>0</v>
      </c>
      <c r="U42" s="201">
        <v>266.29000000000002</v>
      </c>
      <c r="V42" s="201">
        <v>2.78</v>
      </c>
      <c r="W42" s="201">
        <v>11.38</v>
      </c>
      <c r="X42" s="201">
        <v>36.18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34.119999999999997</v>
      </c>
      <c r="AQ42" s="201">
        <v>11.59</v>
      </c>
      <c r="AR42" s="201">
        <v>25.45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</v>
      </c>
      <c r="L43" s="201">
        <v>22.21</v>
      </c>
      <c r="M43" s="201">
        <v>0</v>
      </c>
      <c r="N43" s="201">
        <v>28.96</v>
      </c>
      <c r="O43" s="201">
        <v>48.64</v>
      </c>
      <c r="P43" s="201">
        <v>66.66</v>
      </c>
      <c r="Q43" s="201">
        <v>1.93</v>
      </c>
      <c r="R43" s="201">
        <v>5.79</v>
      </c>
      <c r="S43" s="201">
        <v>3.52</v>
      </c>
      <c r="T43" s="201">
        <v>0</v>
      </c>
      <c r="U43" s="201">
        <v>266.29000000000002</v>
      </c>
      <c r="V43" s="201">
        <v>2.78</v>
      </c>
      <c r="W43" s="201">
        <v>11.38</v>
      </c>
      <c r="X43" s="201">
        <v>36.18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34.119999999999997</v>
      </c>
      <c r="AQ43" s="201">
        <v>11.59</v>
      </c>
      <c r="AR43" s="201">
        <v>25.45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</v>
      </c>
      <c r="L44" s="201">
        <v>22.21</v>
      </c>
      <c r="M44" s="201">
        <v>0</v>
      </c>
      <c r="N44" s="201">
        <v>28.96</v>
      </c>
      <c r="O44" s="201">
        <v>48.64</v>
      </c>
      <c r="P44" s="201">
        <v>66.66</v>
      </c>
      <c r="Q44" s="201">
        <v>1.93</v>
      </c>
      <c r="R44" s="201">
        <v>5.79</v>
      </c>
      <c r="S44" s="201">
        <v>3.52</v>
      </c>
      <c r="T44" s="201">
        <v>0</v>
      </c>
      <c r="U44" s="201">
        <v>266.29000000000002</v>
      </c>
      <c r="V44" s="201">
        <v>2.78</v>
      </c>
      <c r="W44" s="201">
        <v>11.38</v>
      </c>
      <c r="X44" s="201">
        <v>36.18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34.119999999999997</v>
      </c>
      <c r="AQ44" s="201">
        <v>11.59</v>
      </c>
      <c r="AR44" s="201">
        <v>25.45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</v>
      </c>
      <c r="L45" s="201">
        <v>22.21</v>
      </c>
      <c r="M45" s="201">
        <v>0</v>
      </c>
      <c r="N45" s="201">
        <v>28.96</v>
      </c>
      <c r="O45" s="201">
        <v>48.64</v>
      </c>
      <c r="P45" s="201">
        <v>66.66</v>
      </c>
      <c r="Q45" s="201">
        <v>1.93</v>
      </c>
      <c r="R45" s="201">
        <v>5.79</v>
      </c>
      <c r="S45" s="201">
        <v>3.52</v>
      </c>
      <c r="T45" s="201">
        <v>0</v>
      </c>
      <c r="U45" s="201">
        <v>266.29000000000002</v>
      </c>
      <c r="V45" s="201">
        <v>2.78</v>
      </c>
      <c r="W45" s="201">
        <v>11.38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34.119999999999997</v>
      </c>
      <c r="AQ45" s="201">
        <v>11.59</v>
      </c>
      <c r="AR45" s="201">
        <v>25.45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86.89</v>
      </c>
      <c r="L46" s="201">
        <v>22.21</v>
      </c>
      <c r="M46" s="201">
        <v>0</v>
      </c>
      <c r="N46" s="201">
        <v>28.96</v>
      </c>
      <c r="O46" s="201">
        <v>48.64</v>
      </c>
      <c r="P46" s="201">
        <v>66.66</v>
      </c>
      <c r="Q46" s="201">
        <v>1.93</v>
      </c>
      <c r="R46" s="201">
        <v>5.79</v>
      </c>
      <c r="S46" s="201">
        <v>3.52</v>
      </c>
      <c r="T46" s="201">
        <v>0</v>
      </c>
      <c r="U46" s="201">
        <v>266.29000000000002</v>
      </c>
      <c r="V46" s="201">
        <v>2.78</v>
      </c>
      <c r="W46" s="201">
        <v>11.38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34.119999999999997</v>
      </c>
      <c r="AQ46" s="201">
        <v>11.59</v>
      </c>
      <c r="AR46" s="201">
        <v>25.45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</v>
      </c>
      <c r="L47" s="201">
        <v>22.21</v>
      </c>
      <c r="M47" s="201">
        <v>0</v>
      </c>
      <c r="N47" s="201">
        <v>28.96</v>
      </c>
      <c r="O47" s="201">
        <v>48.64</v>
      </c>
      <c r="P47" s="201">
        <v>66.66</v>
      </c>
      <c r="Q47" s="201">
        <v>1.93</v>
      </c>
      <c r="R47" s="201">
        <v>5.79</v>
      </c>
      <c r="S47" s="201">
        <v>3.52</v>
      </c>
      <c r="T47" s="201">
        <v>0</v>
      </c>
      <c r="U47" s="201">
        <v>266.29000000000002</v>
      </c>
      <c r="V47" s="201">
        <v>2.78</v>
      </c>
      <c r="W47" s="201">
        <v>11.38</v>
      </c>
      <c r="X47" s="201">
        <v>36.18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16.41</v>
      </c>
      <c r="AQ47" s="201">
        <v>11.59</v>
      </c>
      <c r="AR47" s="201">
        <v>25.45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</v>
      </c>
      <c r="L48" s="201">
        <v>22.21</v>
      </c>
      <c r="M48" s="201">
        <v>0</v>
      </c>
      <c r="N48" s="201">
        <v>28.96</v>
      </c>
      <c r="O48" s="201">
        <v>48.64</v>
      </c>
      <c r="P48" s="201">
        <v>66.66</v>
      </c>
      <c r="Q48" s="201">
        <v>1.93</v>
      </c>
      <c r="R48" s="201">
        <v>5.79</v>
      </c>
      <c r="S48" s="201">
        <v>3.52</v>
      </c>
      <c r="T48" s="201">
        <v>0</v>
      </c>
      <c r="U48" s="201">
        <v>266.29000000000002</v>
      </c>
      <c r="V48" s="201">
        <v>2.78</v>
      </c>
      <c r="W48" s="201">
        <v>11.38</v>
      </c>
      <c r="X48" s="201">
        <v>36.18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16.41</v>
      </c>
      <c r="AQ48" s="201">
        <v>11.59</v>
      </c>
      <c r="AR48" s="201">
        <v>25.45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86.89</v>
      </c>
      <c r="L49" s="201">
        <v>22.21</v>
      </c>
      <c r="M49" s="201">
        <v>0</v>
      </c>
      <c r="N49" s="201">
        <v>28.96</v>
      </c>
      <c r="O49" s="201">
        <v>48.64</v>
      </c>
      <c r="P49" s="201">
        <v>66.66</v>
      </c>
      <c r="Q49" s="201">
        <v>1.93</v>
      </c>
      <c r="R49" s="201">
        <v>5.79</v>
      </c>
      <c r="S49" s="201">
        <v>3.52</v>
      </c>
      <c r="T49" s="201">
        <v>0</v>
      </c>
      <c r="U49" s="201">
        <v>266.29000000000002</v>
      </c>
      <c r="V49" s="201">
        <v>2.78</v>
      </c>
      <c r="W49" s="201">
        <v>11.38</v>
      </c>
      <c r="X49" s="201">
        <v>36.18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16.41</v>
      </c>
      <c r="AQ49" s="201">
        <v>11.59</v>
      </c>
      <c r="AR49" s="201">
        <v>25.45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89.19</v>
      </c>
      <c r="L50" s="201">
        <v>22.21</v>
      </c>
      <c r="M50" s="201">
        <v>0</v>
      </c>
      <c r="N50" s="201">
        <v>28.96</v>
      </c>
      <c r="O50" s="201">
        <v>48.64</v>
      </c>
      <c r="P50" s="201">
        <v>66.66</v>
      </c>
      <c r="Q50" s="201">
        <v>1.93</v>
      </c>
      <c r="R50" s="201">
        <v>5.79</v>
      </c>
      <c r="S50" s="201">
        <v>3.52</v>
      </c>
      <c r="T50" s="201">
        <v>0</v>
      </c>
      <c r="U50" s="201">
        <v>266.29000000000002</v>
      </c>
      <c r="V50" s="201">
        <v>2.78</v>
      </c>
      <c r="W50" s="201">
        <v>11.38</v>
      </c>
      <c r="X50" s="201">
        <v>36.18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16.41</v>
      </c>
      <c r="AQ50" s="201">
        <v>11.59</v>
      </c>
      <c r="AR50" s="201">
        <v>25.45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89.19</v>
      </c>
      <c r="L51" s="201">
        <v>22.21</v>
      </c>
      <c r="M51" s="201">
        <v>0</v>
      </c>
      <c r="N51" s="201">
        <v>28.96</v>
      </c>
      <c r="O51" s="201">
        <v>48.64</v>
      </c>
      <c r="P51" s="201">
        <v>66.66</v>
      </c>
      <c r="Q51" s="201">
        <v>1.93</v>
      </c>
      <c r="R51" s="201">
        <v>5.79</v>
      </c>
      <c r="S51" s="201">
        <v>3.52</v>
      </c>
      <c r="T51" s="201">
        <v>0</v>
      </c>
      <c r="U51" s="201">
        <v>266.29000000000002</v>
      </c>
      <c r="V51" s="201">
        <v>2.78</v>
      </c>
      <c r="W51" s="201">
        <v>4.83</v>
      </c>
      <c r="X51" s="201">
        <v>17.38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16.41</v>
      </c>
      <c r="AQ51" s="201">
        <v>11.59</v>
      </c>
      <c r="AR51" s="201">
        <v>25.45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89.19</v>
      </c>
      <c r="L52" s="201">
        <v>22.21</v>
      </c>
      <c r="M52" s="201">
        <v>0</v>
      </c>
      <c r="N52" s="201">
        <v>28.96</v>
      </c>
      <c r="O52" s="201">
        <v>48.64</v>
      </c>
      <c r="P52" s="201">
        <v>66.66</v>
      </c>
      <c r="Q52" s="201">
        <v>1.93</v>
      </c>
      <c r="R52" s="201">
        <v>5.79</v>
      </c>
      <c r="S52" s="201">
        <v>3.52</v>
      </c>
      <c r="T52" s="201">
        <v>0</v>
      </c>
      <c r="U52" s="201">
        <v>266.29000000000002</v>
      </c>
      <c r="V52" s="201">
        <v>2.78</v>
      </c>
      <c r="W52" s="201">
        <v>4.83</v>
      </c>
      <c r="X52" s="201">
        <v>17.38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16.41</v>
      </c>
      <c r="AQ52" s="201">
        <v>11.59</v>
      </c>
      <c r="AR52" s="201">
        <v>25.45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89.13</v>
      </c>
      <c r="L53" s="201">
        <v>22.21</v>
      </c>
      <c r="M53" s="201">
        <v>0</v>
      </c>
      <c r="N53" s="201">
        <v>28.96</v>
      </c>
      <c r="O53" s="201">
        <v>48.64</v>
      </c>
      <c r="P53" s="201">
        <v>66.66</v>
      </c>
      <c r="Q53" s="201">
        <v>1.93</v>
      </c>
      <c r="R53" s="201">
        <v>5.79</v>
      </c>
      <c r="S53" s="201">
        <v>3.52</v>
      </c>
      <c r="T53" s="201">
        <v>0</v>
      </c>
      <c r="U53" s="201">
        <v>266.29000000000002</v>
      </c>
      <c r="V53" s="201">
        <v>2.78</v>
      </c>
      <c r="W53" s="201">
        <v>4.83</v>
      </c>
      <c r="X53" s="201">
        <v>17.38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16.41</v>
      </c>
      <c r="AQ53" s="201">
        <v>11.59</v>
      </c>
      <c r="AR53" s="201">
        <v>25.45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89.13</v>
      </c>
      <c r="L54" s="201">
        <v>23.7</v>
      </c>
      <c r="M54" s="201">
        <v>0</v>
      </c>
      <c r="N54" s="201">
        <v>28.96</v>
      </c>
      <c r="O54" s="201">
        <v>48.64</v>
      </c>
      <c r="P54" s="201">
        <v>66.66</v>
      </c>
      <c r="Q54" s="201">
        <v>1.93</v>
      </c>
      <c r="R54" s="201">
        <v>5.79</v>
      </c>
      <c r="S54" s="201">
        <v>3.52</v>
      </c>
      <c r="T54" s="201">
        <v>0</v>
      </c>
      <c r="U54" s="201">
        <v>266.29000000000002</v>
      </c>
      <c r="V54" s="201">
        <v>2.78</v>
      </c>
      <c r="W54" s="201">
        <v>4.83</v>
      </c>
      <c r="X54" s="201">
        <v>17.38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16.41</v>
      </c>
      <c r="AQ54" s="201">
        <v>10.55</v>
      </c>
      <c r="AR54" s="201">
        <v>25.45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89.13</v>
      </c>
      <c r="L55" s="201">
        <v>22.21</v>
      </c>
      <c r="M55" s="201">
        <v>0</v>
      </c>
      <c r="N55" s="201">
        <v>28.96</v>
      </c>
      <c r="O55" s="201">
        <v>48.64</v>
      </c>
      <c r="P55" s="201">
        <v>66.66</v>
      </c>
      <c r="Q55" s="201">
        <v>1.93</v>
      </c>
      <c r="R55" s="201">
        <v>5.79</v>
      </c>
      <c r="S55" s="201">
        <v>3.52</v>
      </c>
      <c r="T55" s="201">
        <v>0</v>
      </c>
      <c r="U55" s="201">
        <v>266.29000000000002</v>
      </c>
      <c r="V55" s="201">
        <v>2.78</v>
      </c>
      <c r="W55" s="201">
        <v>4.83</v>
      </c>
      <c r="X55" s="201">
        <v>17.38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18.39</v>
      </c>
      <c r="AQ55" s="201">
        <v>11.76</v>
      </c>
      <c r="AR55" s="201">
        <v>25.45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89.13</v>
      </c>
      <c r="L56" s="201">
        <v>22.21</v>
      </c>
      <c r="M56" s="201">
        <v>0</v>
      </c>
      <c r="N56" s="201">
        <v>28.96</v>
      </c>
      <c r="O56" s="201">
        <v>48.64</v>
      </c>
      <c r="P56" s="201">
        <v>66.66</v>
      </c>
      <c r="Q56" s="201">
        <v>1.93</v>
      </c>
      <c r="R56" s="201">
        <v>5.79</v>
      </c>
      <c r="S56" s="201">
        <v>3.52</v>
      </c>
      <c r="T56" s="201">
        <v>0</v>
      </c>
      <c r="U56" s="201">
        <v>266.29000000000002</v>
      </c>
      <c r="V56" s="201">
        <v>2.78</v>
      </c>
      <c r="W56" s="201">
        <v>4.83</v>
      </c>
      <c r="X56" s="201">
        <v>17.38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15.94</v>
      </c>
      <c r="AQ56" s="201">
        <v>11.76</v>
      </c>
      <c r="AR56" s="201">
        <v>25.45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89.13</v>
      </c>
      <c r="L57" s="201">
        <v>22.21</v>
      </c>
      <c r="M57" s="201">
        <v>0</v>
      </c>
      <c r="N57" s="201">
        <v>28.96</v>
      </c>
      <c r="O57" s="201">
        <v>48.64</v>
      </c>
      <c r="P57" s="201">
        <v>66.66</v>
      </c>
      <c r="Q57" s="201">
        <v>1.93</v>
      </c>
      <c r="R57" s="201">
        <v>5.79</v>
      </c>
      <c r="S57" s="201">
        <v>3.52</v>
      </c>
      <c r="T57" s="201">
        <v>0</v>
      </c>
      <c r="U57" s="201">
        <v>266.29000000000002</v>
      </c>
      <c r="V57" s="201">
        <v>2.78</v>
      </c>
      <c r="W57" s="201">
        <v>4.83</v>
      </c>
      <c r="X57" s="201">
        <v>17.38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16.41</v>
      </c>
      <c r="AQ57" s="201">
        <v>11.59</v>
      </c>
      <c r="AR57" s="201">
        <v>25.45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89.13</v>
      </c>
      <c r="L58" s="201">
        <v>22.21</v>
      </c>
      <c r="M58" s="201">
        <v>0</v>
      </c>
      <c r="N58" s="201">
        <v>28.96</v>
      </c>
      <c r="O58" s="201">
        <v>48.64</v>
      </c>
      <c r="P58" s="201">
        <v>66.66</v>
      </c>
      <c r="Q58" s="201">
        <v>1.93</v>
      </c>
      <c r="R58" s="201">
        <v>5.79</v>
      </c>
      <c r="S58" s="201">
        <v>3.52</v>
      </c>
      <c r="T58" s="201">
        <v>0</v>
      </c>
      <c r="U58" s="201">
        <v>266.29000000000002</v>
      </c>
      <c r="V58" s="201">
        <v>2.78</v>
      </c>
      <c r="W58" s="201">
        <v>4.83</v>
      </c>
      <c r="X58" s="201">
        <v>17.38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16.41</v>
      </c>
      <c r="AQ58" s="201">
        <v>11.59</v>
      </c>
      <c r="AR58" s="201">
        <v>25.45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89.13</v>
      </c>
      <c r="L59" s="201">
        <v>22.21</v>
      </c>
      <c r="M59" s="201">
        <v>0</v>
      </c>
      <c r="N59" s="201">
        <v>28.96</v>
      </c>
      <c r="O59" s="201">
        <v>48.64</v>
      </c>
      <c r="P59" s="201">
        <v>66.66</v>
      </c>
      <c r="Q59" s="201">
        <v>1.93</v>
      </c>
      <c r="R59" s="201">
        <v>5.79</v>
      </c>
      <c r="S59" s="201">
        <v>3.52</v>
      </c>
      <c r="T59" s="201">
        <v>0</v>
      </c>
      <c r="U59" s="201">
        <v>266.29000000000002</v>
      </c>
      <c r="V59" s="201">
        <v>2.78</v>
      </c>
      <c r="W59" s="201">
        <v>4.83</v>
      </c>
      <c r="X59" s="201">
        <v>17.38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16.41</v>
      </c>
      <c r="AQ59" s="201">
        <v>11.59</v>
      </c>
      <c r="AR59" s="201">
        <v>25.45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89.13</v>
      </c>
      <c r="L60" s="201">
        <v>22.21</v>
      </c>
      <c r="M60" s="201">
        <v>0</v>
      </c>
      <c r="N60" s="201">
        <v>28.96</v>
      </c>
      <c r="O60" s="201">
        <v>48.64</v>
      </c>
      <c r="P60" s="201">
        <v>66.66</v>
      </c>
      <c r="Q60" s="201">
        <v>1.93</v>
      </c>
      <c r="R60" s="201">
        <v>5.79</v>
      </c>
      <c r="S60" s="201">
        <v>3.52</v>
      </c>
      <c r="T60" s="201">
        <v>0</v>
      </c>
      <c r="U60" s="201">
        <v>266.29000000000002</v>
      </c>
      <c r="V60" s="201">
        <v>2.78</v>
      </c>
      <c r="W60" s="201">
        <v>4.83</v>
      </c>
      <c r="X60" s="201">
        <v>17.38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16.41</v>
      </c>
      <c r="AQ60" s="201">
        <v>11.59</v>
      </c>
      <c r="AR60" s="201">
        <v>25.45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89.13</v>
      </c>
      <c r="L61" s="201">
        <v>22.21</v>
      </c>
      <c r="M61" s="201">
        <v>0</v>
      </c>
      <c r="N61" s="201">
        <v>28.96</v>
      </c>
      <c r="O61" s="201">
        <v>48.64</v>
      </c>
      <c r="P61" s="201">
        <v>66.66</v>
      </c>
      <c r="Q61" s="201">
        <v>1.93</v>
      </c>
      <c r="R61" s="201">
        <v>5.79</v>
      </c>
      <c r="S61" s="201">
        <v>3.52</v>
      </c>
      <c r="T61" s="201">
        <v>0</v>
      </c>
      <c r="U61" s="201">
        <v>266.29000000000002</v>
      </c>
      <c r="V61" s="201">
        <v>2.78</v>
      </c>
      <c r="W61" s="201">
        <v>4.83</v>
      </c>
      <c r="X61" s="201">
        <v>17.38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16.41</v>
      </c>
      <c r="AQ61" s="201">
        <v>11.59</v>
      </c>
      <c r="AR61" s="201">
        <v>25.45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89.13</v>
      </c>
      <c r="L62" s="201">
        <v>22.21</v>
      </c>
      <c r="M62" s="201">
        <v>0</v>
      </c>
      <c r="N62" s="201">
        <v>28.96</v>
      </c>
      <c r="O62" s="201">
        <v>48.64</v>
      </c>
      <c r="P62" s="201">
        <v>66.66</v>
      </c>
      <c r="Q62" s="201">
        <v>1.93</v>
      </c>
      <c r="R62" s="201">
        <v>5.79</v>
      </c>
      <c r="S62" s="201">
        <v>3.52</v>
      </c>
      <c r="T62" s="201">
        <v>0</v>
      </c>
      <c r="U62" s="201">
        <v>266.29000000000002</v>
      </c>
      <c r="V62" s="201">
        <v>2.78</v>
      </c>
      <c r="W62" s="201">
        <v>11.38</v>
      </c>
      <c r="X62" s="201">
        <v>36.18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16.41</v>
      </c>
      <c r="AQ62" s="201">
        <v>11.59</v>
      </c>
      <c r="AR62" s="201">
        <v>25.45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89.13</v>
      </c>
      <c r="L63" s="201">
        <v>22.21</v>
      </c>
      <c r="M63" s="201">
        <v>0</v>
      </c>
      <c r="N63" s="201">
        <v>28.96</v>
      </c>
      <c r="O63" s="201">
        <v>48.64</v>
      </c>
      <c r="P63" s="201">
        <v>66.66</v>
      </c>
      <c r="Q63" s="201">
        <v>1.93</v>
      </c>
      <c r="R63" s="201">
        <v>5.79</v>
      </c>
      <c r="S63" s="201">
        <v>3.52</v>
      </c>
      <c r="T63" s="201">
        <v>0</v>
      </c>
      <c r="U63" s="201">
        <v>266.29000000000002</v>
      </c>
      <c r="V63" s="201">
        <v>2.78</v>
      </c>
      <c r="W63" s="201">
        <v>11.38</v>
      </c>
      <c r="X63" s="201">
        <v>36.18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16.41</v>
      </c>
      <c r="AQ63" s="201">
        <v>11.59</v>
      </c>
      <c r="AR63" s="201">
        <v>25.45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89.13</v>
      </c>
      <c r="L64" s="201">
        <v>22.21</v>
      </c>
      <c r="M64" s="201">
        <v>0</v>
      </c>
      <c r="N64" s="201">
        <v>28.96</v>
      </c>
      <c r="O64" s="201">
        <v>48.64</v>
      </c>
      <c r="P64" s="201">
        <v>66.66</v>
      </c>
      <c r="Q64" s="201">
        <v>1.93</v>
      </c>
      <c r="R64" s="201">
        <v>5.79</v>
      </c>
      <c r="S64" s="201">
        <v>3.52</v>
      </c>
      <c r="T64" s="201">
        <v>0</v>
      </c>
      <c r="U64" s="201">
        <v>266.29000000000002</v>
      </c>
      <c r="V64" s="201">
        <v>2.78</v>
      </c>
      <c r="W64" s="201">
        <v>11.38</v>
      </c>
      <c r="X64" s="201">
        <v>36.18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16.41</v>
      </c>
      <c r="AQ64" s="201">
        <v>11.59</v>
      </c>
      <c r="AR64" s="201">
        <v>25.45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89.13</v>
      </c>
      <c r="L65" s="201">
        <v>22.21</v>
      </c>
      <c r="M65" s="201">
        <v>0</v>
      </c>
      <c r="N65" s="201">
        <v>28.96</v>
      </c>
      <c r="O65" s="201">
        <v>48.64</v>
      </c>
      <c r="P65" s="201">
        <v>66.66</v>
      </c>
      <c r="Q65" s="201">
        <v>1.93</v>
      </c>
      <c r="R65" s="201">
        <v>5.79</v>
      </c>
      <c r="S65" s="201">
        <v>3.52</v>
      </c>
      <c r="T65" s="201">
        <v>0</v>
      </c>
      <c r="U65" s="201">
        <v>266.29000000000002</v>
      </c>
      <c r="V65" s="201">
        <v>2.78</v>
      </c>
      <c r="W65" s="201">
        <v>11.38</v>
      </c>
      <c r="X65" s="201">
        <v>36.18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16.41</v>
      </c>
      <c r="AQ65" s="201">
        <v>11.59</v>
      </c>
      <c r="AR65" s="201">
        <v>25.45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89.13</v>
      </c>
      <c r="L66" s="201">
        <v>22.21</v>
      </c>
      <c r="M66" s="201">
        <v>0</v>
      </c>
      <c r="N66" s="201">
        <v>28.96</v>
      </c>
      <c r="O66" s="201">
        <v>48.64</v>
      </c>
      <c r="P66" s="201">
        <v>66.66</v>
      </c>
      <c r="Q66" s="201">
        <v>1.93</v>
      </c>
      <c r="R66" s="201">
        <v>5.79</v>
      </c>
      <c r="S66" s="201">
        <v>3.52</v>
      </c>
      <c r="T66" s="201">
        <v>0</v>
      </c>
      <c r="U66" s="201">
        <v>266.29000000000002</v>
      </c>
      <c r="V66" s="201">
        <v>2.78</v>
      </c>
      <c r="W66" s="201">
        <v>11.38</v>
      </c>
      <c r="X66" s="201">
        <v>36.18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16.41</v>
      </c>
      <c r="AQ66" s="201">
        <v>11.59</v>
      </c>
      <c r="AR66" s="201">
        <v>25.45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89.13</v>
      </c>
      <c r="L67" s="201">
        <v>22.21</v>
      </c>
      <c r="M67" s="201">
        <v>0</v>
      </c>
      <c r="N67" s="201">
        <v>28.96</v>
      </c>
      <c r="O67" s="201">
        <v>48.64</v>
      </c>
      <c r="P67" s="201">
        <v>66.66</v>
      </c>
      <c r="Q67" s="201">
        <v>1.93</v>
      </c>
      <c r="R67" s="201">
        <v>5.79</v>
      </c>
      <c r="S67" s="201">
        <v>3.52</v>
      </c>
      <c r="T67" s="201">
        <v>0</v>
      </c>
      <c r="U67" s="201">
        <v>266.29000000000002</v>
      </c>
      <c r="V67" s="201">
        <v>2.78</v>
      </c>
      <c r="W67" s="201">
        <v>11.38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34.130000000000003</v>
      </c>
      <c r="AQ67" s="201">
        <v>11.59</v>
      </c>
      <c r="AR67" s="201">
        <v>25.45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89.13</v>
      </c>
      <c r="L68" s="201">
        <v>22.21</v>
      </c>
      <c r="M68" s="201">
        <v>0</v>
      </c>
      <c r="N68" s="201">
        <v>28.96</v>
      </c>
      <c r="O68" s="201">
        <v>48.64</v>
      </c>
      <c r="P68" s="201">
        <v>66.66</v>
      </c>
      <c r="Q68" s="201">
        <v>1.93</v>
      </c>
      <c r="R68" s="201">
        <v>5.79</v>
      </c>
      <c r="S68" s="201">
        <v>3.52</v>
      </c>
      <c r="T68" s="201">
        <v>0</v>
      </c>
      <c r="U68" s="201">
        <v>266.29000000000002</v>
      </c>
      <c r="V68" s="201">
        <v>2.78</v>
      </c>
      <c r="W68" s="201">
        <v>11.38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34.130000000000003</v>
      </c>
      <c r="AQ68" s="201">
        <v>11.59</v>
      </c>
      <c r="AR68" s="201">
        <v>25.45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89.13</v>
      </c>
      <c r="L69" s="201">
        <v>22.21</v>
      </c>
      <c r="M69" s="201">
        <v>0</v>
      </c>
      <c r="N69" s="201">
        <v>28.96</v>
      </c>
      <c r="O69" s="201">
        <v>48.64</v>
      </c>
      <c r="P69" s="201">
        <v>66.66</v>
      </c>
      <c r="Q69" s="201">
        <v>1.93</v>
      </c>
      <c r="R69" s="201">
        <v>5.3</v>
      </c>
      <c r="S69" s="201">
        <v>3.52</v>
      </c>
      <c r="T69" s="201">
        <v>0</v>
      </c>
      <c r="U69" s="201">
        <v>278.08</v>
      </c>
      <c r="V69" s="201">
        <v>2.75</v>
      </c>
      <c r="W69" s="201">
        <v>11.38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33.08</v>
      </c>
      <c r="AQ69" s="201">
        <v>11.57</v>
      </c>
      <c r="AR69" s="201">
        <v>25.45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</v>
      </c>
      <c r="L70" s="201">
        <v>22.21</v>
      </c>
      <c r="M70" s="201">
        <v>0</v>
      </c>
      <c r="N70" s="201">
        <v>28.96</v>
      </c>
      <c r="O70" s="201">
        <v>48.64</v>
      </c>
      <c r="P70" s="201">
        <v>66.66</v>
      </c>
      <c r="Q70" s="201">
        <v>1.74</v>
      </c>
      <c r="R70" s="201">
        <v>5.79</v>
      </c>
      <c r="S70" s="201">
        <v>3.15</v>
      </c>
      <c r="T70" s="201">
        <v>0</v>
      </c>
      <c r="U70" s="201">
        <v>290.89999999999998</v>
      </c>
      <c r="V70" s="201">
        <v>2.78</v>
      </c>
      <c r="W70" s="201">
        <v>11.38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34.119999999999997</v>
      </c>
      <c r="AQ70" s="201">
        <v>11.59</v>
      </c>
      <c r="AR70" s="201">
        <v>25.45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86.89</v>
      </c>
      <c r="L71" s="201">
        <v>22.21</v>
      </c>
      <c r="M71" s="201">
        <v>0</v>
      </c>
      <c r="N71" s="201">
        <v>28.96</v>
      </c>
      <c r="O71" s="201">
        <v>48.64</v>
      </c>
      <c r="P71" s="201">
        <v>66.66</v>
      </c>
      <c r="Q71" s="201">
        <v>1.93</v>
      </c>
      <c r="R71" s="201">
        <v>5.79</v>
      </c>
      <c r="S71" s="201">
        <v>3.52</v>
      </c>
      <c r="T71" s="201">
        <v>0</v>
      </c>
      <c r="U71" s="201">
        <v>298.73</v>
      </c>
      <c r="V71" s="201">
        <v>2.78</v>
      </c>
      <c r="W71" s="201">
        <v>11.38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34.119999999999997</v>
      </c>
      <c r="AQ71" s="201">
        <v>11.59</v>
      </c>
      <c r="AR71" s="201">
        <v>21.36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</v>
      </c>
      <c r="L72" s="201">
        <v>22.21</v>
      </c>
      <c r="M72" s="201">
        <v>0</v>
      </c>
      <c r="N72" s="201">
        <v>28.96</v>
      </c>
      <c r="O72" s="201">
        <v>48.64</v>
      </c>
      <c r="P72" s="201">
        <v>66.66</v>
      </c>
      <c r="Q72" s="201">
        <v>1.93</v>
      </c>
      <c r="R72" s="201">
        <v>5.79</v>
      </c>
      <c r="S72" s="201">
        <v>3.52</v>
      </c>
      <c r="T72" s="201">
        <v>0</v>
      </c>
      <c r="U72" s="201">
        <v>304.94</v>
      </c>
      <c r="V72" s="201">
        <v>2.78</v>
      </c>
      <c r="W72" s="201">
        <v>11.38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34.119999999999997</v>
      </c>
      <c r="AQ72" s="201">
        <v>11.59</v>
      </c>
      <c r="AR72" s="201">
        <v>14.09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117.1</v>
      </c>
      <c r="L73" s="201">
        <v>22.21</v>
      </c>
      <c r="M73" s="201">
        <v>0</v>
      </c>
      <c r="N73" s="201">
        <v>28.96</v>
      </c>
      <c r="O73" s="201">
        <v>48.64</v>
      </c>
      <c r="P73" s="201">
        <v>66.66</v>
      </c>
      <c r="Q73" s="201">
        <v>1.93</v>
      </c>
      <c r="R73" s="201">
        <v>5.79</v>
      </c>
      <c r="S73" s="201">
        <v>3.52</v>
      </c>
      <c r="T73" s="201">
        <v>0</v>
      </c>
      <c r="U73" s="201">
        <v>312.26</v>
      </c>
      <c r="V73" s="201">
        <v>2.78</v>
      </c>
      <c r="W73" s="201">
        <v>11.38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57.57</v>
      </c>
      <c r="AQ73" s="201">
        <v>11.59</v>
      </c>
      <c r="AR73" s="201">
        <v>6.47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86.89</v>
      </c>
      <c r="L74" s="201">
        <v>22.21</v>
      </c>
      <c r="M74" s="201">
        <v>0</v>
      </c>
      <c r="N74" s="201">
        <v>28.96</v>
      </c>
      <c r="O74" s="201">
        <v>48.64</v>
      </c>
      <c r="P74" s="201">
        <v>66.66</v>
      </c>
      <c r="Q74" s="201">
        <v>1.93</v>
      </c>
      <c r="R74" s="201">
        <v>5.79</v>
      </c>
      <c r="S74" s="201">
        <v>3.52</v>
      </c>
      <c r="T74" s="201">
        <v>0</v>
      </c>
      <c r="U74" s="201">
        <v>318.62</v>
      </c>
      <c r="V74" s="201">
        <v>2.78</v>
      </c>
      <c r="W74" s="201">
        <v>11.38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57.57</v>
      </c>
      <c r="AQ74" s="201">
        <v>11.59</v>
      </c>
      <c r="AR74" s="201">
        <v>2.14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86.89</v>
      </c>
      <c r="L75" s="201">
        <v>22.21</v>
      </c>
      <c r="M75" s="201">
        <v>0</v>
      </c>
      <c r="N75" s="201">
        <v>28.96</v>
      </c>
      <c r="O75" s="201">
        <v>48.64</v>
      </c>
      <c r="P75" s="201">
        <v>66.66</v>
      </c>
      <c r="Q75" s="201">
        <v>1.93</v>
      </c>
      <c r="R75" s="201">
        <v>10.4</v>
      </c>
      <c r="S75" s="201">
        <v>3.52</v>
      </c>
      <c r="T75" s="201">
        <v>0</v>
      </c>
      <c r="U75" s="201">
        <v>319.54000000000002</v>
      </c>
      <c r="V75" s="201">
        <v>5.09</v>
      </c>
      <c r="W75" s="201">
        <v>11.38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61.36</v>
      </c>
      <c r="AQ75" s="201">
        <v>11.59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86.89</v>
      </c>
      <c r="L76" s="201">
        <v>22.21</v>
      </c>
      <c r="M76" s="201">
        <v>0</v>
      </c>
      <c r="N76" s="201">
        <v>28.96</v>
      </c>
      <c r="O76" s="201">
        <v>48.64</v>
      </c>
      <c r="P76" s="201">
        <v>66.66</v>
      </c>
      <c r="Q76" s="201">
        <v>1.93</v>
      </c>
      <c r="R76" s="201">
        <v>10.4</v>
      </c>
      <c r="S76" s="201">
        <v>3.52</v>
      </c>
      <c r="T76" s="201">
        <v>0</v>
      </c>
      <c r="U76" s="201">
        <v>319.54000000000002</v>
      </c>
      <c r="V76" s="201">
        <v>5.09</v>
      </c>
      <c r="W76" s="201">
        <v>11.38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61.36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85.93</v>
      </c>
      <c r="L77" s="201">
        <v>60.93</v>
      </c>
      <c r="M77" s="201">
        <v>0</v>
      </c>
      <c r="N77" s="201">
        <v>28.96</v>
      </c>
      <c r="O77" s="201">
        <v>48.64</v>
      </c>
      <c r="P77" s="201">
        <v>66.66</v>
      </c>
      <c r="Q77" s="201">
        <v>2.67</v>
      </c>
      <c r="R77" s="201">
        <v>10.4</v>
      </c>
      <c r="S77" s="201">
        <v>6.47</v>
      </c>
      <c r="T77" s="201">
        <v>0</v>
      </c>
      <c r="U77" s="201">
        <v>319.54000000000002</v>
      </c>
      <c r="V77" s="201">
        <v>5.09</v>
      </c>
      <c r="W77" s="201">
        <v>11.38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64.38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85.93</v>
      </c>
      <c r="L78" s="201">
        <v>62.93</v>
      </c>
      <c r="M78" s="201">
        <v>0</v>
      </c>
      <c r="N78" s="201">
        <v>28.96</v>
      </c>
      <c r="O78" s="201">
        <v>48.64</v>
      </c>
      <c r="P78" s="201">
        <v>66.66</v>
      </c>
      <c r="Q78" s="201">
        <v>2.67</v>
      </c>
      <c r="R78" s="201">
        <v>10.4</v>
      </c>
      <c r="S78" s="201">
        <v>6.47</v>
      </c>
      <c r="T78" s="201">
        <v>0</v>
      </c>
      <c r="U78" s="201">
        <v>319.54000000000002</v>
      </c>
      <c r="V78" s="201">
        <v>5.09</v>
      </c>
      <c r="W78" s="201">
        <v>11.38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64.38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85.93</v>
      </c>
      <c r="L79" s="201">
        <v>62.93</v>
      </c>
      <c r="M79" s="201">
        <v>0</v>
      </c>
      <c r="N79" s="201">
        <v>28.96</v>
      </c>
      <c r="O79" s="201">
        <v>48.64</v>
      </c>
      <c r="P79" s="201">
        <v>66.66</v>
      </c>
      <c r="Q79" s="201">
        <v>2.67</v>
      </c>
      <c r="R79" s="201">
        <v>10.4</v>
      </c>
      <c r="S79" s="201">
        <v>6.47</v>
      </c>
      <c r="T79" s="201">
        <v>0</v>
      </c>
      <c r="U79" s="201">
        <v>319.54000000000002</v>
      </c>
      <c r="V79" s="201">
        <v>5.09</v>
      </c>
      <c r="W79" s="201">
        <v>11.38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64.38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85.93</v>
      </c>
      <c r="L80" s="201">
        <v>62.93</v>
      </c>
      <c r="M80" s="201">
        <v>0</v>
      </c>
      <c r="N80" s="201">
        <v>28.96</v>
      </c>
      <c r="O80" s="201">
        <v>48.64</v>
      </c>
      <c r="P80" s="201">
        <v>66.66</v>
      </c>
      <c r="Q80" s="201">
        <v>2.67</v>
      </c>
      <c r="R80" s="201">
        <v>10.4</v>
      </c>
      <c r="S80" s="201">
        <v>6.47</v>
      </c>
      <c r="T80" s="201">
        <v>0</v>
      </c>
      <c r="U80" s="201">
        <v>319.54000000000002</v>
      </c>
      <c r="V80" s="201">
        <v>5.09</v>
      </c>
      <c r="W80" s="201">
        <v>11.38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64.38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85.93</v>
      </c>
      <c r="L81" s="201">
        <v>62.93</v>
      </c>
      <c r="M81" s="201">
        <v>0</v>
      </c>
      <c r="N81" s="201">
        <v>28.96</v>
      </c>
      <c r="O81" s="201">
        <v>48.64</v>
      </c>
      <c r="P81" s="201">
        <v>66.66</v>
      </c>
      <c r="Q81" s="201">
        <v>2.67</v>
      </c>
      <c r="R81" s="201">
        <v>10.4</v>
      </c>
      <c r="S81" s="201">
        <v>6.47</v>
      </c>
      <c r="T81" s="201">
        <v>0</v>
      </c>
      <c r="U81" s="201">
        <v>319.54000000000002</v>
      </c>
      <c r="V81" s="201">
        <v>5.09</v>
      </c>
      <c r="W81" s="201">
        <v>11.38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64.38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85.93</v>
      </c>
      <c r="L82" s="201">
        <v>23.17</v>
      </c>
      <c r="M82" s="201">
        <v>0</v>
      </c>
      <c r="N82" s="201">
        <v>28.96</v>
      </c>
      <c r="O82" s="201">
        <v>48.64</v>
      </c>
      <c r="P82" s="201">
        <v>66.66</v>
      </c>
      <c r="Q82" s="201">
        <v>2.67</v>
      </c>
      <c r="R82" s="201">
        <v>10.4</v>
      </c>
      <c r="S82" s="201">
        <v>6.47</v>
      </c>
      <c r="T82" s="201">
        <v>0</v>
      </c>
      <c r="U82" s="201">
        <v>319.54000000000002</v>
      </c>
      <c r="V82" s="201">
        <v>5.09</v>
      </c>
      <c r="W82" s="201">
        <v>11.38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64.38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85.93</v>
      </c>
      <c r="L83" s="201">
        <v>23.17</v>
      </c>
      <c r="M83" s="201">
        <v>0</v>
      </c>
      <c r="N83" s="201">
        <v>28.96</v>
      </c>
      <c r="O83" s="201">
        <v>48.64</v>
      </c>
      <c r="P83" s="201">
        <v>66.66</v>
      </c>
      <c r="Q83" s="201">
        <v>1.93</v>
      </c>
      <c r="R83" s="201">
        <v>10.4</v>
      </c>
      <c r="S83" s="201">
        <v>6.47</v>
      </c>
      <c r="T83" s="201">
        <v>0</v>
      </c>
      <c r="U83" s="201">
        <v>319.54000000000002</v>
      </c>
      <c r="V83" s="201">
        <v>5.09</v>
      </c>
      <c r="W83" s="201">
        <v>11.38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64.38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85.93</v>
      </c>
      <c r="L84" s="201">
        <v>23.17</v>
      </c>
      <c r="M84" s="201">
        <v>0</v>
      </c>
      <c r="N84" s="201">
        <v>28.96</v>
      </c>
      <c r="O84" s="201">
        <v>48.64</v>
      </c>
      <c r="P84" s="201">
        <v>66.66</v>
      </c>
      <c r="Q84" s="201">
        <v>1.93</v>
      </c>
      <c r="R84" s="201">
        <v>10.4</v>
      </c>
      <c r="S84" s="201">
        <v>3.52</v>
      </c>
      <c r="T84" s="201">
        <v>0</v>
      </c>
      <c r="U84" s="201">
        <v>319.54000000000002</v>
      </c>
      <c r="V84" s="201">
        <v>5.09</v>
      </c>
      <c r="W84" s="201">
        <v>11.38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64.38</v>
      </c>
      <c r="AQ84" s="201">
        <v>11.59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85.93</v>
      </c>
      <c r="L85" s="201">
        <v>23.17</v>
      </c>
      <c r="M85" s="201">
        <v>0</v>
      </c>
      <c r="N85" s="201">
        <v>28.96</v>
      </c>
      <c r="O85" s="201">
        <v>48.64</v>
      </c>
      <c r="P85" s="201">
        <v>66.66</v>
      </c>
      <c r="Q85" s="201">
        <v>1.93</v>
      </c>
      <c r="R85" s="201">
        <v>10.4</v>
      </c>
      <c r="S85" s="201">
        <v>3.52</v>
      </c>
      <c r="T85" s="201">
        <v>0</v>
      </c>
      <c r="U85" s="201">
        <v>319.54000000000002</v>
      </c>
      <c r="V85" s="201">
        <v>5.09</v>
      </c>
      <c r="W85" s="201">
        <v>11.38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64.38</v>
      </c>
      <c r="AQ85" s="201">
        <v>11.59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85.93</v>
      </c>
      <c r="L86" s="201">
        <v>23.72</v>
      </c>
      <c r="M86" s="201">
        <v>0</v>
      </c>
      <c r="N86" s="201">
        <v>28.96</v>
      </c>
      <c r="O86" s="201">
        <v>48.64</v>
      </c>
      <c r="P86" s="201">
        <v>66.66</v>
      </c>
      <c r="Q86" s="201">
        <v>1.93</v>
      </c>
      <c r="R86" s="201">
        <v>10.4</v>
      </c>
      <c r="S86" s="201">
        <v>3.52</v>
      </c>
      <c r="T86" s="201">
        <v>0</v>
      </c>
      <c r="U86" s="201">
        <v>319.54000000000002</v>
      </c>
      <c r="V86" s="201">
        <v>5.09</v>
      </c>
      <c r="W86" s="201">
        <v>11.38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64.38</v>
      </c>
      <c r="AQ86" s="201">
        <v>11.59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85.93</v>
      </c>
      <c r="L87" s="201">
        <v>23.17</v>
      </c>
      <c r="M87" s="201">
        <v>0</v>
      </c>
      <c r="N87" s="201">
        <v>28.96</v>
      </c>
      <c r="O87" s="201">
        <v>48.64</v>
      </c>
      <c r="P87" s="201">
        <v>66.66</v>
      </c>
      <c r="Q87" s="201">
        <v>1.93</v>
      </c>
      <c r="R87" s="201">
        <v>10.4</v>
      </c>
      <c r="S87" s="201">
        <v>3.52</v>
      </c>
      <c r="T87" s="201">
        <v>0</v>
      </c>
      <c r="U87" s="201">
        <v>319.54000000000002</v>
      </c>
      <c r="V87" s="201">
        <v>5.09</v>
      </c>
      <c r="W87" s="201">
        <v>11.38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64.38</v>
      </c>
      <c r="AQ87" s="201">
        <v>11.59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85.93</v>
      </c>
      <c r="L88" s="201">
        <v>23.17</v>
      </c>
      <c r="M88" s="201">
        <v>0</v>
      </c>
      <c r="N88" s="201">
        <v>28.96</v>
      </c>
      <c r="O88" s="201">
        <v>48.64</v>
      </c>
      <c r="P88" s="201">
        <v>66.66</v>
      </c>
      <c r="Q88" s="201">
        <v>1.93</v>
      </c>
      <c r="R88" s="201">
        <v>10.4</v>
      </c>
      <c r="S88" s="201">
        <v>3.52</v>
      </c>
      <c r="T88" s="201">
        <v>0</v>
      </c>
      <c r="U88" s="201">
        <v>319.54000000000002</v>
      </c>
      <c r="V88" s="201">
        <v>5.09</v>
      </c>
      <c r="W88" s="201">
        <v>11.38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64.38</v>
      </c>
      <c r="AQ88" s="201">
        <v>11.59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85.93</v>
      </c>
      <c r="L89" s="201">
        <v>23.17</v>
      </c>
      <c r="M89" s="201">
        <v>0</v>
      </c>
      <c r="N89" s="201">
        <v>28.96</v>
      </c>
      <c r="O89" s="201">
        <v>48.64</v>
      </c>
      <c r="P89" s="201">
        <v>66.66</v>
      </c>
      <c r="Q89" s="201">
        <v>1.93</v>
      </c>
      <c r="R89" s="201">
        <v>10.4</v>
      </c>
      <c r="S89" s="201">
        <v>3.52</v>
      </c>
      <c r="T89" s="201">
        <v>0</v>
      </c>
      <c r="U89" s="201">
        <v>319.54000000000002</v>
      </c>
      <c r="V89" s="201">
        <v>5.09</v>
      </c>
      <c r="W89" s="201">
        <v>11.38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64.38</v>
      </c>
      <c r="AQ89" s="201">
        <v>11.59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85.93</v>
      </c>
      <c r="L90" s="201">
        <v>23.17</v>
      </c>
      <c r="M90" s="201">
        <v>0</v>
      </c>
      <c r="N90" s="201">
        <v>28.96</v>
      </c>
      <c r="O90" s="201">
        <v>48.64</v>
      </c>
      <c r="P90" s="201">
        <v>66.66</v>
      </c>
      <c r="Q90" s="201">
        <v>1.93</v>
      </c>
      <c r="R90" s="201">
        <v>10.4</v>
      </c>
      <c r="S90" s="201">
        <v>3.52</v>
      </c>
      <c r="T90" s="201">
        <v>0</v>
      </c>
      <c r="U90" s="201">
        <v>319.54000000000002</v>
      </c>
      <c r="V90" s="201">
        <v>5.09</v>
      </c>
      <c r="W90" s="201">
        <v>11.38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64.38</v>
      </c>
      <c r="AQ90" s="201">
        <v>11.59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85.93</v>
      </c>
      <c r="L91" s="201">
        <v>23.17</v>
      </c>
      <c r="M91" s="201">
        <v>0</v>
      </c>
      <c r="N91" s="201">
        <v>28.96</v>
      </c>
      <c r="O91" s="201">
        <v>48.64</v>
      </c>
      <c r="P91" s="201">
        <v>66.66</v>
      </c>
      <c r="Q91" s="201">
        <v>1.93</v>
      </c>
      <c r="R91" s="201">
        <v>10.4</v>
      </c>
      <c r="S91" s="201">
        <v>3.52</v>
      </c>
      <c r="T91" s="201">
        <v>0</v>
      </c>
      <c r="U91" s="201">
        <v>319.54000000000002</v>
      </c>
      <c r="V91" s="201">
        <v>5.09</v>
      </c>
      <c r="W91" s="201">
        <v>11.38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64.38</v>
      </c>
      <c r="AQ91" s="201">
        <v>11.59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85.93</v>
      </c>
      <c r="L92" s="201">
        <v>23.17</v>
      </c>
      <c r="M92" s="201">
        <v>0</v>
      </c>
      <c r="N92" s="201">
        <v>28.96</v>
      </c>
      <c r="O92" s="201">
        <v>48.64</v>
      </c>
      <c r="P92" s="201">
        <v>66.66</v>
      </c>
      <c r="Q92" s="201">
        <v>1.93</v>
      </c>
      <c r="R92" s="201">
        <v>10.4</v>
      </c>
      <c r="S92" s="201">
        <v>3.52</v>
      </c>
      <c r="T92" s="201">
        <v>0</v>
      </c>
      <c r="U92" s="201">
        <v>319.54000000000002</v>
      </c>
      <c r="V92" s="201">
        <v>5.09</v>
      </c>
      <c r="W92" s="201">
        <v>11.38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64.38</v>
      </c>
      <c r="AQ92" s="201">
        <v>11.59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85.93</v>
      </c>
      <c r="L93" s="201">
        <v>23.17</v>
      </c>
      <c r="M93" s="201">
        <v>0</v>
      </c>
      <c r="N93" s="201">
        <v>28.96</v>
      </c>
      <c r="O93" s="201">
        <v>48.64</v>
      </c>
      <c r="P93" s="201">
        <v>66.66</v>
      </c>
      <c r="Q93" s="201">
        <v>1.93</v>
      </c>
      <c r="R93" s="201">
        <v>10.4</v>
      </c>
      <c r="S93" s="201">
        <v>3.52</v>
      </c>
      <c r="T93" s="201">
        <v>0</v>
      </c>
      <c r="U93" s="201">
        <v>319.54000000000002</v>
      </c>
      <c r="V93" s="201">
        <v>5.09</v>
      </c>
      <c r="W93" s="201">
        <v>11.38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64.38</v>
      </c>
      <c r="AQ93" s="201">
        <v>11.59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85.93</v>
      </c>
      <c r="L94" s="201">
        <v>23.17</v>
      </c>
      <c r="M94" s="201">
        <v>0</v>
      </c>
      <c r="N94" s="201">
        <v>28.96</v>
      </c>
      <c r="O94" s="201">
        <v>48.64</v>
      </c>
      <c r="P94" s="201">
        <v>66.66</v>
      </c>
      <c r="Q94" s="201">
        <v>1.93</v>
      </c>
      <c r="R94" s="201">
        <v>5.79</v>
      </c>
      <c r="S94" s="201">
        <v>3.52</v>
      </c>
      <c r="T94" s="201">
        <v>0</v>
      </c>
      <c r="U94" s="201">
        <v>319.54000000000002</v>
      </c>
      <c r="V94" s="201">
        <v>2.78</v>
      </c>
      <c r="W94" s="201">
        <v>11.38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64.38</v>
      </c>
      <c r="AQ94" s="201">
        <v>11.59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85.93</v>
      </c>
      <c r="L95" s="201">
        <v>23.17</v>
      </c>
      <c r="M95" s="201">
        <v>0</v>
      </c>
      <c r="N95" s="201">
        <v>28.96</v>
      </c>
      <c r="O95" s="201">
        <v>48.64</v>
      </c>
      <c r="P95" s="201">
        <v>66.66</v>
      </c>
      <c r="Q95" s="201">
        <v>1.93</v>
      </c>
      <c r="R95" s="201">
        <v>5.79</v>
      </c>
      <c r="S95" s="201">
        <v>3.52</v>
      </c>
      <c r="T95" s="201">
        <v>0</v>
      </c>
      <c r="U95" s="201">
        <v>319.54000000000002</v>
      </c>
      <c r="V95" s="201">
        <v>2.78</v>
      </c>
      <c r="W95" s="201">
        <v>11.38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64.38</v>
      </c>
      <c r="AQ95" s="201">
        <v>11.59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85.93</v>
      </c>
      <c r="L96" s="201">
        <v>23.17</v>
      </c>
      <c r="M96" s="201">
        <v>0</v>
      </c>
      <c r="N96" s="201">
        <v>28.96</v>
      </c>
      <c r="O96" s="201">
        <v>48.64</v>
      </c>
      <c r="P96" s="201">
        <v>66.66</v>
      </c>
      <c r="Q96" s="201">
        <v>1.93</v>
      </c>
      <c r="R96" s="201">
        <v>5.79</v>
      </c>
      <c r="S96" s="201">
        <v>3.52</v>
      </c>
      <c r="T96" s="201">
        <v>0</v>
      </c>
      <c r="U96" s="201">
        <v>319.54000000000002</v>
      </c>
      <c r="V96" s="201">
        <v>2.78</v>
      </c>
      <c r="W96" s="201">
        <v>11.38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48.28</v>
      </c>
      <c r="AQ96" s="201">
        <v>11.59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85.93</v>
      </c>
      <c r="L97" s="201">
        <v>23.17</v>
      </c>
      <c r="M97" s="201">
        <v>0</v>
      </c>
      <c r="N97" s="201">
        <v>28.96</v>
      </c>
      <c r="O97" s="201">
        <v>48.64</v>
      </c>
      <c r="P97" s="201">
        <v>66.66</v>
      </c>
      <c r="Q97" s="201">
        <v>1.93</v>
      </c>
      <c r="R97" s="201">
        <v>5.79</v>
      </c>
      <c r="S97" s="201">
        <v>3.52</v>
      </c>
      <c r="T97" s="201">
        <v>0</v>
      </c>
      <c r="U97" s="201">
        <v>319.54000000000002</v>
      </c>
      <c r="V97" s="201">
        <v>2.78</v>
      </c>
      <c r="W97" s="201">
        <v>11.38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48.28</v>
      </c>
      <c r="AQ97" s="201">
        <v>11.59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85.93</v>
      </c>
      <c r="L98" s="201">
        <v>23.17</v>
      </c>
      <c r="M98" s="201">
        <v>0</v>
      </c>
      <c r="N98" s="201">
        <v>28.96</v>
      </c>
      <c r="O98" s="201">
        <v>48.64</v>
      </c>
      <c r="P98" s="201">
        <v>66.66</v>
      </c>
      <c r="Q98" s="201">
        <v>1.93</v>
      </c>
      <c r="R98" s="201">
        <v>5.79</v>
      </c>
      <c r="S98" s="201">
        <v>3.52</v>
      </c>
      <c r="T98" s="201">
        <v>0</v>
      </c>
      <c r="U98" s="201">
        <v>319.54000000000002</v>
      </c>
      <c r="V98" s="201">
        <v>2.78</v>
      </c>
      <c r="W98" s="201">
        <v>11.38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48.28</v>
      </c>
      <c r="AQ98" s="201">
        <v>11.59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2.0989675000000019</v>
      </c>
      <c r="L99">
        <f t="shared" si="0"/>
        <v>0.6335475000000006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1.5810549999999979</v>
      </c>
      <c r="Q99">
        <f t="shared" si="0"/>
        <v>4.8492500000000084E-2</v>
      </c>
      <c r="R99">
        <f t="shared" si="0"/>
        <v>0.17565500000000006</v>
      </c>
      <c r="S99">
        <f t="shared" si="0"/>
        <v>9.4712500000000033E-2</v>
      </c>
      <c r="T99">
        <f t="shared" si="0"/>
        <v>0</v>
      </c>
      <c r="U99">
        <f t="shared" si="0"/>
        <v>6.761907500000012</v>
      </c>
      <c r="V99">
        <f t="shared" si="0"/>
        <v>8.5609999999999895E-2</v>
      </c>
      <c r="W99">
        <f t="shared" si="0"/>
        <v>0.25510750000000004</v>
      </c>
      <c r="X99">
        <f t="shared" si="0"/>
        <v>0.81661999999999912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1.1225400000000001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0.91015250000000081</v>
      </c>
      <c r="AQ99">
        <f t="shared" si="0"/>
        <v>0.32536499999999985</v>
      </c>
      <c r="AR99">
        <f t="shared" si="0"/>
        <v>0.25676500000000019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4.83</v>
      </c>
      <c r="L3" s="201">
        <v>357.24</v>
      </c>
      <c r="M3" s="201">
        <v>27.26</v>
      </c>
      <c r="N3" s="201">
        <v>34.99</v>
      </c>
      <c r="O3" s="201">
        <v>0</v>
      </c>
      <c r="P3" s="201">
        <v>39.479999999999997</v>
      </c>
      <c r="Q3" s="201">
        <v>3.23</v>
      </c>
      <c r="R3" s="201">
        <v>12.31</v>
      </c>
      <c r="S3" s="201">
        <v>7.82</v>
      </c>
      <c r="T3" s="201">
        <v>0</v>
      </c>
      <c r="U3" s="201">
        <v>20.67</v>
      </c>
      <c r="V3" s="201">
        <v>5.58</v>
      </c>
      <c r="W3" s="201">
        <v>13.75</v>
      </c>
      <c r="X3" s="201">
        <v>43.7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37.5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4.83</v>
      </c>
      <c r="L4" s="201">
        <v>347.59</v>
      </c>
      <c r="M4" s="201">
        <v>27.26</v>
      </c>
      <c r="N4" s="201">
        <v>34.99</v>
      </c>
      <c r="O4" s="201">
        <v>0</v>
      </c>
      <c r="P4" s="201">
        <v>39.479999999999997</v>
      </c>
      <c r="Q4" s="201">
        <v>3.23</v>
      </c>
      <c r="R4" s="201">
        <v>12.56</v>
      </c>
      <c r="S4" s="201">
        <v>7.82</v>
      </c>
      <c r="T4" s="201">
        <v>0</v>
      </c>
      <c r="U4" s="201">
        <v>20.67</v>
      </c>
      <c r="V4" s="201">
        <v>6.14</v>
      </c>
      <c r="W4" s="201">
        <v>13.75</v>
      </c>
      <c r="X4" s="201">
        <v>43.7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37.5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347.59</v>
      </c>
      <c r="M5" s="201">
        <v>27.26</v>
      </c>
      <c r="N5" s="201">
        <v>34.99</v>
      </c>
      <c r="O5" s="201">
        <v>0</v>
      </c>
      <c r="P5" s="201">
        <v>39.479999999999997</v>
      </c>
      <c r="Q5" s="201">
        <v>3.23</v>
      </c>
      <c r="R5" s="201">
        <v>12.56</v>
      </c>
      <c r="S5" s="201">
        <v>7.82</v>
      </c>
      <c r="T5" s="201">
        <v>0</v>
      </c>
      <c r="U5" s="201">
        <v>20.67</v>
      </c>
      <c r="V5" s="201">
        <v>6.14</v>
      </c>
      <c r="W5" s="201">
        <v>13.75</v>
      </c>
      <c r="X5" s="201">
        <v>43.7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37.5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328.28</v>
      </c>
      <c r="M6" s="201">
        <v>27.26</v>
      </c>
      <c r="N6" s="201">
        <v>34.99</v>
      </c>
      <c r="O6" s="201">
        <v>0</v>
      </c>
      <c r="P6" s="201">
        <v>39.479999999999997</v>
      </c>
      <c r="Q6" s="201">
        <v>3.23</v>
      </c>
      <c r="R6" s="201">
        <v>12.56</v>
      </c>
      <c r="S6" s="201">
        <v>7.82</v>
      </c>
      <c r="T6" s="201">
        <v>0</v>
      </c>
      <c r="U6" s="201">
        <v>20.67</v>
      </c>
      <c r="V6" s="201">
        <v>6.14</v>
      </c>
      <c r="W6" s="201">
        <v>13.75</v>
      </c>
      <c r="X6" s="201">
        <v>43.7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37.5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318.62</v>
      </c>
      <c r="M7" s="201">
        <v>27.26</v>
      </c>
      <c r="N7" s="201">
        <v>34.99</v>
      </c>
      <c r="O7" s="201">
        <v>0</v>
      </c>
      <c r="P7" s="201">
        <v>39.479999999999997</v>
      </c>
      <c r="Q7" s="201">
        <v>3.23</v>
      </c>
      <c r="R7" s="201">
        <v>12.56</v>
      </c>
      <c r="S7" s="201">
        <v>7.82</v>
      </c>
      <c r="T7" s="201">
        <v>0</v>
      </c>
      <c r="U7" s="201">
        <v>20.67</v>
      </c>
      <c r="V7" s="201">
        <v>6.14</v>
      </c>
      <c r="W7" s="201">
        <v>13.75</v>
      </c>
      <c r="X7" s="201">
        <v>43.7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37.5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318.62</v>
      </c>
      <c r="M8" s="201">
        <v>27.26</v>
      </c>
      <c r="N8" s="201">
        <v>34.99</v>
      </c>
      <c r="O8" s="201">
        <v>0</v>
      </c>
      <c r="P8" s="201">
        <v>39.479999999999997</v>
      </c>
      <c r="Q8" s="201">
        <v>3.23</v>
      </c>
      <c r="R8" s="201">
        <v>12.56</v>
      </c>
      <c r="S8" s="201">
        <v>7.82</v>
      </c>
      <c r="T8" s="201">
        <v>0</v>
      </c>
      <c r="U8" s="201">
        <v>20.67</v>
      </c>
      <c r="V8" s="201">
        <v>6.14</v>
      </c>
      <c r="W8" s="201">
        <v>13.75</v>
      </c>
      <c r="X8" s="201">
        <v>43.7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37.5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314.76</v>
      </c>
      <c r="M9" s="201">
        <v>27.26</v>
      </c>
      <c r="N9" s="201">
        <v>34.99</v>
      </c>
      <c r="O9" s="201">
        <v>0</v>
      </c>
      <c r="P9" s="201">
        <v>39.479999999999997</v>
      </c>
      <c r="Q9" s="201">
        <v>3.23</v>
      </c>
      <c r="R9" s="201">
        <v>12.56</v>
      </c>
      <c r="S9" s="201">
        <v>7.82</v>
      </c>
      <c r="T9" s="201">
        <v>0</v>
      </c>
      <c r="U9" s="201">
        <v>20.67</v>
      </c>
      <c r="V9" s="201">
        <v>6.14</v>
      </c>
      <c r="W9" s="201">
        <v>13.75</v>
      </c>
      <c r="X9" s="201">
        <v>43.7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37.5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314.76</v>
      </c>
      <c r="M10" s="201">
        <v>27.26</v>
      </c>
      <c r="N10" s="201">
        <v>34.99</v>
      </c>
      <c r="O10" s="201">
        <v>0</v>
      </c>
      <c r="P10" s="201">
        <v>39.479999999999997</v>
      </c>
      <c r="Q10" s="201">
        <v>3.23</v>
      </c>
      <c r="R10" s="201">
        <v>12.56</v>
      </c>
      <c r="S10" s="201">
        <v>7.82</v>
      </c>
      <c r="T10" s="201">
        <v>0</v>
      </c>
      <c r="U10" s="201">
        <v>20.67</v>
      </c>
      <c r="V10" s="201">
        <v>6.14</v>
      </c>
      <c r="W10" s="201">
        <v>13.75</v>
      </c>
      <c r="X10" s="201">
        <v>43.7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37.5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318</v>
      </c>
      <c r="M11" s="201">
        <v>27.26</v>
      </c>
      <c r="N11" s="201">
        <v>34.99</v>
      </c>
      <c r="O11" s="201">
        <v>0</v>
      </c>
      <c r="P11" s="201">
        <v>39.479999999999997</v>
      </c>
      <c r="Q11" s="201">
        <v>3.23</v>
      </c>
      <c r="R11" s="201">
        <v>12.56</v>
      </c>
      <c r="S11" s="201">
        <v>7.82</v>
      </c>
      <c r="T11" s="201">
        <v>0</v>
      </c>
      <c r="U11" s="201">
        <v>20.67</v>
      </c>
      <c r="V11" s="201">
        <v>6.14</v>
      </c>
      <c r="W11" s="201">
        <v>13.75</v>
      </c>
      <c r="X11" s="201">
        <v>43.7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37.5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318</v>
      </c>
      <c r="M12" s="201">
        <v>27.26</v>
      </c>
      <c r="N12" s="201">
        <v>34.99</v>
      </c>
      <c r="O12" s="201">
        <v>0</v>
      </c>
      <c r="P12" s="201">
        <v>39.479999999999997</v>
      </c>
      <c r="Q12" s="201">
        <v>3.23</v>
      </c>
      <c r="R12" s="201">
        <v>12.56</v>
      </c>
      <c r="S12" s="201">
        <v>7.82</v>
      </c>
      <c r="T12" s="201">
        <v>0</v>
      </c>
      <c r="U12" s="201">
        <v>20.67</v>
      </c>
      <c r="V12" s="201">
        <v>6.14</v>
      </c>
      <c r="W12" s="201">
        <v>13.75</v>
      </c>
      <c r="X12" s="201">
        <v>43.7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37.5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318</v>
      </c>
      <c r="M13" s="201">
        <v>27.26</v>
      </c>
      <c r="N13" s="201">
        <v>34.99</v>
      </c>
      <c r="O13" s="201">
        <v>0</v>
      </c>
      <c r="P13" s="201">
        <v>39.479999999999997</v>
      </c>
      <c r="Q13" s="201">
        <v>3.23</v>
      </c>
      <c r="R13" s="201">
        <v>12.56</v>
      </c>
      <c r="S13" s="201">
        <v>7.82</v>
      </c>
      <c r="T13" s="201">
        <v>0</v>
      </c>
      <c r="U13" s="201">
        <v>20.67</v>
      </c>
      <c r="V13" s="201">
        <v>6.14</v>
      </c>
      <c r="W13" s="201">
        <v>13.75</v>
      </c>
      <c r="X13" s="201">
        <v>43.7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37.5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318</v>
      </c>
      <c r="M14" s="201">
        <v>27.26</v>
      </c>
      <c r="N14" s="201">
        <v>34.99</v>
      </c>
      <c r="O14" s="201">
        <v>0</v>
      </c>
      <c r="P14" s="201">
        <v>39.479999999999997</v>
      </c>
      <c r="Q14" s="201">
        <v>1.93</v>
      </c>
      <c r="R14" s="201">
        <v>12.56</v>
      </c>
      <c r="S14" s="201">
        <v>4.83</v>
      </c>
      <c r="T14" s="201">
        <v>0</v>
      </c>
      <c r="U14" s="201">
        <v>20.67</v>
      </c>
      <c r="V14" s="201">
        <v>6.14</v>
      </c>
      <c r="W14" s="201">
        <v>13.75</v>
      </c>
      <c r="X14" s="201">
        <v>43.7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37.5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318</v>
      </c>
      <c r="M15" s="201">
        <v>27.26</v>
      </c>
      <c r="N15" s="201">
        <v>34.99</v>
      </c>
      <c r="O15" s="201">
        <v>0</v>
      </c>
      <c r="P15" s="201">
        <v>39.479999999999997</v>
      </c>
      <c r="Q15" s="201">
        <v>1.93</v>
      </c>
      <c r="R15" s="201">
        <v>12.56</v>
      </c>
      <c r="S15" s="201">
        <v>4.83</v>
      </c>
      <c r="T15" s="201">
        <v>0</v>
      </c>
      <c r="U15" s="201">
        <v>20.67</v>
      </c>
      <c r="V15" s="201">
        <v>6.14</v>
      </c>
      <c r="W15" s="201">
        <v>13.75</v>
      </c>
      <c r="X15" s="201">
        <v>43.7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37.5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318</v>
      </c>
      <c r="M16" s="201">
        <v>27.26</v>
      </c>
      <c r="N16" s="201">
        <v>34.99</v>
      </c>
      <c r="O16" s="201">
        <v>0</v>
      </c>
      <c r="P16" s="201">
        <v>39.479999999999997</v>
      </c>
      <c r="Q16" s="201">
        <v>1.93</v>
      </c>
      <c r="R16" s="201">
        <v>12.56</v>
      </c>
      <c r="S16" s="201">
        <v>4.83</v>
      </c>
      <c r="T16" s="201">
        <v>0</v>
      </c>
      <c r="U16" s="201">
        <v>20.67</v>
      </c>
      <c r="V16" s="201">
        <v>6.14</v>
      </c>
      <c r="W16" s="201">
        <v>13.75</v>
      </c>
      <c r="X16" s="201">
        <v>43.7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37.5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318</v>
      </c>
      <c r="M17" s="201">
        <v>27.26</v>
      </c>
      <c r="N17" s="201">
        <v>34.99</v>
      </c>
      <c r="O17" s="201">
        <v>0</v>
      </c>
      <c r="P17" s="201">
        <v>39.479999999999997</v>
      </c>
      <c r="Q17" s="201">
        <v>1.93</v>
      </c>
      <c r="R17" s="201">
        <v>12.56</v>
      </c>
      <c r="S17" s="201">
        <v>4.83</v>
      </c>
      <c r="T17" s="201">
        <v>0</v>
      </c>
      <c r="U17" s="201">
        <v>20.67</v>
      </c>
      <c r="V17" s="201">
        <v>6.14</v>
      </c>
      <c r="W17" s="201">
        <v>13.75</v>
      </c>
      <c r="X17" s="201">
        <v>43.7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37.5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318</v>
      </c>
      <c r="M18" s="201">
        <v>27.26</v>
      </c>
      <c r="N18" s="201">
        <v>34.99</v>
      </c>
      <c r="O18" s="201">
        <v>0</v>
      </c>
      <c r="P18" s="201">
        <v>39.479999999999997</v>
      </c>
      <c r="Q18" s="201">
        <v>1.93</v>
      </c>
      <c r="R18" s="201">
        <v>12.56</v>
      </c>
      <c r="S18" s="201">
        <v>4.83</v>
      </c>
      <c r="T18" s="201">
        <v>0</v>
      </c>
      <c r="U18" s="201">
        <v>20.67</v>
      </c>
      <c r="V18" s="201">
        <v>6.14</v>
      </c>
      <c r="W18" s="201">
        <v>13.75</v>
      </c>
      <c r="X18" s="201">
        <v>43.7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37.5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318</v>
      </c>
      <c r="M19" s="201">
        <v>27.26</v>
      </c>
      <c r="N19" s="201">
        <v>34.99</v>
      </c>
      <c r="O19" s="201">
        <v>0</v>
      </c>
      <c r="P19" s="201">
        <v>39.479999999999997</v>
      </c>
      <c r="Q19" s="201">
        <v>1.93</v>
      </c>
      <c r="R19" s="201">
        <v>12.56</v>
      </c>
      <c r="S19" s="201">
        <v>4.83</v>
      </c>
      <c r="T19" s="201">
        <v>0</v>
      </c>
      <c r="U19" s="201">
        <v>20.67</v>
      </c>
      <c r="V19" s="201">
        <v>6.14</v>
      </c>
      <c r="W19" s="201">
        <v>13.75</v>
      </c>
      <c r="X19" s="201">
        <v>43.7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37.5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318</v>
      </c>
      <c r="M20" s="201">
        <v>27.26</v>
      </c>
      <c r="N20" s="201">
        <v>34.99</v>
      </c>
      <c r="O20" s="201">
        <v>0</v>
      </c>
      <c r="P20" s="201">
        <v>39.479999999999997</v>
      </c>
      <c r="Q20" s="201">
        <v>3.23</v>
      </c>
      <c r="R20" s="201">
        <v>12.56</v>
      </c>
      <c r="S20" s="201">
        <v>7.82</v>
      </c>
      <c r="T20" s="201">
        <v>0</v>
      </c>
      <c r="U20" s="201">
        <v>20.67</v>
      </c>
      <c r="V20" s="201">
        <v>6.14</v>
      </c>
      <c r="W20" s="201">
        <v>13.75</v>
      </c>
      <c r="X20" s="201">
        <v>43.7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37.5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314.76</v>
      </c>
      <c r="M21" s="201">
        <v>27.26</v>
      </c>
      <c r="N21" s="201">
        <v>34.99</v>
      </c>
      <c r="O21" s="201">
        <v>0</v>
      </c>
      <c r="P21" s="201">
        <v>39.479999999999997</v>
      </c>
      <c r="Q21" s="201">
        <v>3.23</v>
      </c>
      <c r="R21" s="201">
        <v>12.56</v>
      </c>
      <c r="S21" s="201">
        <v>7.82</v>
      </c>
      <c r="T21" s="201">
        <v>0</v>
      </c>
      <c r="U21" s="201">
        <v>20.67</v>
      </c>
      <c r="V21" s="201">
        <v>6.14</v>
      </c>
      <c r="W21" s="201">
        <v>13.75</v>
      </c>
      <c r="X21" s="201">
        <v>43.7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37.5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314.76</v>
      </c>
      <c r="M22" s="201">
        <v>27.26</v>
      </c>
      <c r="N22" s="201">
        <v>34.99</v>
      </c>
      <c r="O22" s="201">
        <v>0</v>
      </c>
      <c r="P22" s="201">
        <v>39.479999999999997</v>
      </c>
      <c r="Q22" s="201">
        <v>3.23</v>
      </c>
      <c r="R22" s="201">
        <v>12.56</v>
      </c>
      <c r="S22" s="201">
        <v>7.82</v>
      </c>
      <c r="T22" s="201">
        <v>0</v>
      </c>
      <c r="U22" s="201">
        <v>20.67</v>
      </c>
      <c r="V22" s="201">
        <v>6.14</v>
      </c>
      <c r="W22" s="201">
        <v>13.75</v>
      </c>
      <c r="X22" s="201">
        <v>43.7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37.5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314.76</v>
      </c>
      <c r="M23" s="201">
        <v>27.26</v>
      </c>
      <c r="N23" s="201">
        <v>34.99</v>
      </c>
      <c r="O23" s="201">
        <v>0</v>
      </c>
      <c r="P23" s="201">
        <v>39.479999999999997</v>
      </c>
      <c r="Q23" s="201">
        <v>3.23</v>
      </c>
      <c r="R23" s="201">
        <v>12.56</v>
      </c>
      <c r="S23" s="201">
        <v>7.82</v>
      </c>
      <c r="T23" s="201">
        <v>0</v>
      </c>
      <c r="U23" s="201">
        <v>20.67</v>
      </c>
      <c r="V23" s="201">
        <v>6.14</v>
      </c>
      <c r="W23" s="201">
        <v>13.75</v>
      </c>
      <c r="X23" s="201">
        <v>43.7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37.5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314.76</v>
      </c>
      <c r="M24" s="201">
        <v>27.26</v>
      </c>
      <c r="N24" s="201">
        <v>34.99</v>
      </c>
      <c r="O24" s="201">
        <v>0</v>
      </c>
      <c r="P24" s="201">
        <v>39.479999999999997</v>
      </c>
      <c r="Q24" s="201">
        <v>3.23</v>
      </c>
      <c r="R24" s="201">
        <v>12.56</v>
      </c>
      <c r="S24" s="201">
        <v>7.82</v>
      </c>
      <c r="T24" s="201">
        <v>0</v>
      </c>
      <c r="U24" s="201">
        <v>20.67</v>
      </c>
      <c r="V24" s="201">
        <v>6.14</v>
      </c>
      <c r="W24" s="201">
        <v>13.75</v>
      </c>
      <c r="X24" s="201">
        <v>43.7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37.5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314.76</v>
      </c>
      <c r="M25" s="201">
        <v>27.26</v>
      </c>
      <c r="N25" s="201">
        <v>34.99</v>
      </c>
      <c r="O25" s="201">
        <v>0</v>
      </c>
      <c r="P25" s="201">
        <v>39.479999999999997</v>
      </c>
      <c r="Q25" s="201">
        <v>3.23</v>
      </c>
      <c r="R25" s="201">
        <v>12.56</v>
      </c>
      <c r="S25" s="201">
        <v>7.82</v>
      </c>
      <c r="T25" s="201">
        <v>0</v>
      </c>
      <c r="U25" s="201">
        <v>20.67</v>
      </c>
      <c r="V25" s="201">
        <v>6.14</v>
      </c>
      <c r="W25" s="201">
        <v>13.75</v>
      </c>
      <c r="X25" s="201">
        <v>43.7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37.5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314.76</v>
      </c>
      <c r="M26" s="201">
        <v>27.26</v>
      </c>
      <c r="N26" s="201">
        <v>34.99</v>
      </c>
      <c r="O26" s="201">
        <v>0</v>
      </c>
      <c r="P26" s="201">
        <v>39.479999999999997</v>
      </c>
      <c r="Q26" s="201">
        <v>3.23</v>
      </c>
      <c r="R26" s="201">
        <v>12.56</v>
      </c>
      <c r="S26" s="201">
        <v>7.82</v>
      </c>
      <c r="T26" s="201">
        <v>0</v>
      </c>
      <c r="U26" s="201">
        <v>20.67</v>
      </c>
      <c r="V26" s="201">
        <v>6.14</v>
      </c>
      <c r="W26" s="201">
        <v>13.75</v>
      </c>
      <c r="X26" s="201">
        <v>43.7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37.5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366.9</v>
      </c>
      <c r="M27" s="201">
        <v>27.26</v>
      </c>
      <c r="N27" s="201">
        <v>34.99</v>
      </c>
      <c r="O27" s="201">
        <v>0</v>
      </c>
      <c r="P27" s="201">
        <v>39.479999999999997</v>
      </c>
      <c r="Q27" s="201">
        <v>3.23</v>
      </c>
      <c r="R27" s="201">
        <v>12.5</v>
      </c>
      <c r="S27" s="201">
        <v>7.82</v>
      </c>
      <c r="T27" s="201">
        <v>0</v>
      </c>
      <c r="U27" s="201">
        <v>20.67</v>
      </c>
      <c r="V27" s="201">
        <v>5.95</v>
      </c>
      <c r="W27" s="201">
        <v>13.75</v>
      </c>
      <c r="X27" s="201">
        <v>43.7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37.5</v>
      </c>
      <c r="AQ27" s="201">
        <v>26.72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415.17</v>
      </c>
      <c r="M28" s="201">
        <v>27.26</v>
      </c>
      <c r="N28" s="201">
        <v>34.99</v>
      </c>
      <c r="O28" s="201">
        <v>0</v>
      </c>
      <c r="P28" s="201">
        <v>39.479999999999997</v>
      </c>
      <c r="Q28" s="201">
        <v>3.23</v>
      </c>
      <c r="R28" s="201">
        <v>12.56</v>
      </c>
      <c r="S28" s="201">
        <v>7.82</v>
      </c>
      <c r="T28" s="201">
        <v>0</v>
      </c>
      <c r="U28" s="201">
        <v>20.67</v>
      </c>
      <c r="V28" s="201">
        <v>6.14</v>
      </c>
      <c r="W28" s="201">
        <v>13.75</v>
      </c>
      <c r="X28" s="201">
        <v>43.7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37.5</v>
      </c>
      <c r="AQ28" s="201">
        <v>26.72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8.99</v>
      </c>
      <c r="L29" s="201">
        <v>478.27</v>
      </c>
      <c r="M29" s="201">
        <v>27.26</v>
      </c>
      <c r="N29" s="201">
        <v>34.99</v>
      </c>
      <c r="O29" s="201">
        <v>0</v>
      </c>
      <c r="P29" s="201">
        <v>41.26</v>
      </c>
      <c r="Q29" s="201">
        <v>3.23</v>
      </c>
      <c r="R29" s="201">
        <v>12.56</v>
      </c>
      <c r="S29" s="201">
        <v>7.82</v>
      </c>
      <c r="T29" s="201">
        <v>0</v>
      </c>
      <c r="U29" s="201">
        <v>20.67</v>
      </c>
      <c r="V29" s="201">
        <v>6.14</v>
      </c>
      <c r="W29" s="201">
        <v>13.75</v>
      </c>
      <c r="X29" s="201">
        <v>43.7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37.5</v>
      </c>
      <c r="AQ29" s="201">
        <v>26.72</v>
      </c>
      <c r="AR29" s="201">
        <v>3.63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8.99</v>
      </c>
      <c r="L30" s="201">
        <v>556.41</v>
      </c>
      <c r="M30" s="201">
        <v>27.26</v>
      </c>
      <c r="N30" s="201">
        <v>34.99</v>
      </c>
      <c r="O30" s="201">
        <v>0</v>
      </c>
      <c r="P30" s="201">
        <v>41.26</v>
      </c>
      <c r="Q30" s="201">
        <v>3.23</v>
      </c>
      <c r="R30" s="201">
        <v>12.56</v>
      </c>
      <c r="S30" s="201">
        <v>7.82</v>
      </c>
      <c r="T30" s="201">
        <v>0</v>
      </c>
      <c r="U30" s="201">
        <v>20.67</v>
      </c>
      <c r="V30" s="201">
        <v>6.14</v>
      </c>
      <c r="W30" s="201">
        <v>13.75</v>
      </c>
      <c r="X30" s="201">
        <v>43.7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37.5</v>
      </c>
      <c r="AQ30" s="201">
        <v>26.72</v>
      </c>
      <c r="AR30" s="201">
        <v>8.4600000000000009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496.19</v>
      </c>
      <c r="M31" s="201">
        <v>27.26</v>
      </c>
      <c r="N31" s="201">
        <v>34.99</v>
      </c>
      <c r="O31" s="201">
        <v>0</v>
      </c>
      <c r="P31" s="201">
        <v>41.26</v>
      </c>
      <c r="Q31" s="201">
        <v>3.23</v>
      </c>
      <c r="R31" s="201">
        <v>12.56</v>
      </c>
      <c r="S31" s="201">
        <v>7.82</v>
      </c>
      <c r="T31" s="201">
        <v>0</v>
      </c>
      <c r="U31" s="201">
        <v>20.67</v>
      </c>
      <c r="V31" s="201">
        <v>6.14</v>
      </c>
      <c r="W31" s="201">
        <v>13.75</v>
      </c>
      <c r="X31" s="201">
        <v>43.7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37.5</v>
      </c>
      <c r="AQ31" s="201">
        <v>26.72</v>
      </c>
      <c r="AR31" s="201">
        <v>13.82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386.2</v>
      </c>
      <c r="M32" s="201">
        <v>27.26</v>
      </c>
      <c r="N32" s="201">
        <v>34.99</v>
      </c>
      <c r="O32" s="201">
        <v>0</v>
      </c>
      <c r="P32" s="201">
        <v>41.26</v>
      </c>
      <c r="Q32" s="201">
        <v>3.23</v>
      </c>
      <c r="R32" s="201">
        <v>12.56</v>
      </c>
      <c r="S32" s="201">
        <v>7.82</v>
      </c>
      <c r="T32" s="201">
        <v>0</v>
      </c>
      <c r="U32" s="201">
        <v>20.67</v>
      </c>
      <c r="V32" s="201">
        <v>6.14</v>
      </c>
      <c r="W32" s="201">
        <v>13.75</v>
      </c>
      <c r="X32" s="201">
        <v>43.7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37.5</v>
      </c>
      <c r="AQ32" s="201">
        <v>26.72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376.55</v>
      </c>
      <c r="M33" s="201">
        <v>27.26</v>
      </c>
      <c r="N33" s="201">
        <v>34.99</v>
      </c>
      <c r="O33" s="201">
        <v>0</v>
      </c>
      <c r="P33" s="201">
        <v>41.26</v>
      </c>
      <c r="Q33" s="201">
        <v>3.23</v>
      </c>
      <c r="R33" s="201">
        <v>12.56</v>
      </c>
      <c r="S33" s="201">
        <v>7.82</v>
      </c>
      <c r="T33" s="201">
        <v>0</v>
      </c>
      <c r="U33" s="201">
        <v>20.67</v>
      </c>
      <c r="V33" s="201">
        <v>6.14</v>
      </c>
      <c r="W33" s="201">
        <v>13.75</v>
      </c>
      <c r="X33" s="201">
        <v>43.7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37.5</v>
      </c>
      <c r="AQ33" s="201">
        <v>26.72</v>
      </c>
      <c r="AR33" s="201">
        <v>19.2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386.21</v>
      </c>
      <c r="M34" s="201">
        <v>27.26</v>
      </c>
      <c r="N34" s="201">
        <v>34.99</v>
      </c>
      <c r="O34" s="201">
        <v>0</v>
      </c>
      <c r="P34" s="201">
        <v>41.26</v>
      </c>
      <c r="Q34" s="201">
        <v>3.23</v>
      </c>
      <c r="R34" s="201">
        <v>12.56</v>
      </c>
      <c r="S34" s="201">
        <v>7.82</v>
      </c>
      <c r="T34" s="201">
        <v>0</v>
      </c>
      <c r="U34" s="201">
        <v>20.67</v>
      </c>
      <c r="V34" s="201">
        <v>6.14</v>
      </c>
      <c r="W34" s="201">
        <v>13.75</v>
      </c>
      <c r="X34" s="201">
        <v>43.7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37.5</v>
      </c>
      <c r="AQ34" s="201">
        <v>26.72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386.21</v>
      </c>
      <c r="M35" s="201">
        <v>27.26</v>
      </c>
      <c r="N35" s="201">
        <v>34.99</v>
      </c>
      <c r="O35" s="201">
        <v>0</v>
      </c>
      <c r="P35" s="201">
        <v>41.26</v>
      </c>
      <c r="Q35" s="201">
        <v>3.23</v>
      </c>
      <c r="R35" s="201">
        <v>12.56</v>
      </c>
      <c r="S35" s="201">
        <v>7.82</v>
      </c>
      <c r="T35" s="201">
        <v>0</v>
      </c>
      <c r="U35" s="201">
        <v>20.67</v>
      </c>
      <c r="V35" s="201">
        <v>6.14</v>
      </c>
      <c r="W35" s="201">
        <v>13.75</v>
      </c>
      <c r="X35" s="201">
        <v>43.7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37.5</v>
      </c>
      <c r="AQ35" s="201">
        <v>26.72</v>
      </c>
      <c r="AR35" s="201">
        <v>20.7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366.9</v>
      </c>
      <c r="M36" s="201">
        <v>27.26</v>
      </c>
      <c r="N36" s="201">
        <v>34.99</v>
      </c>
      <c r="O36" s="201">
        <v>0</v>
      </c>
      <c r="P36" s="201">
        <v>41.26</v>
      </c>
      <c r="Q36" s="201">
        <v>3.23</v>
      </c>
      <c r="R36" s="201">
        <v>12.56</v>
      </c>
      <c r="S36" s="201">
        <v>7.82</v>
      </c>
      <c r="T36" s="201">
        <v>0</v>
      </c>
      <c r="U36" s="201">
        <v>20.67</v>
      </c>
      <c r="V36" s="201">
        <v>6.14</v>
      </c>
      <c r="W36" s="201">
        <v>13.75</v>
      </c>
      <c r="X36" s="201">
        <v>43.7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37.5</v>
      </c>
      <c r="AQ36" s="201">
        <v>26.71</v>
      </c>
      <c r="AR36" s="201">
        <v>20.7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352.41</v>
      </c>
      <c r="M37" s="201">
        <v>27.26</v>
      </c>
      <c r="N37" s="201">
        <v>34.99</v>
      </c>
      <c r="O37" s="201">
        <v>0</v>
      </c>
      <c r="P37" s="201">
        <v>41.26</v>
      </c>
      <c r="Q37" s="201">
        <v>3.23</v>
      </c>
      <c r="R37" s="201">
        <v>12.57</v>
      </c>
      <c r="S37" s="201">
        <v>7.82</v>
      </c>
      <c r="T37" s="201">
        <v>0</v>
      </c>
      <c r="U37" s="201">
        <v>20.67</v>
      </c>
      <c r="V37" s="201">
        <v>6.14</v>
      </c>
      <c r="W37" s="201">
        <v>13.75</v>
      </c>
      <c r="X37" s="201">
        <v>43.7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37.5</v>
      </c>
      <c r="AQ37" s="201">
        <v>26.71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337.93</v>
      </c>
      <c r="M38" s="201">
        <v>27.26</v>
      </c>
      <c r="N38" s="201">
        <v>34.99</v>
      </c>
      <c r="O38" s="201">
        <v>0</v>
      </c>
      <c r="P38" s="201">
        <v>41.26</v>
      </c>
      <c r="Q38" s="201">
        <v>3.23</v>
      </c>
      <c r="R38" s="201">
        <v>12.56</v>
      </c>
      <c r="S38" s="201">
        <v>7.82</v>
      </c>
      <c r="T38" s="201">
        <v>0</v>
      </c>
      <c r="U38" s="201">
        <v>20.67</v>
      </c>
      <c r="V38" s="201">
        <v>6.14</v>
      </c>
      <c r="W38" s="201">
        <v>13.75</v>
      </c>
      <c r="X38" s="201">
        <v>43.7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37.5</v>
      </c>
      <c r="AQ38" s="201">
        <v>26.71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337.93</v>
      </c>
      <c r="M39" s="201">
        <v>27.26</v>
      </c>
      <c r="N39" s="201">
        <v>34.99</v>
      </c>
      <c r="O39" s="201">
        <v>0</v>
      </c>
      <c r="P39" s="201">
        <v>41.26</v>
      </c>
      <c r="Q39" s="201">
        <v>3.23</v>
      </c>
      <c r="R39" s="201">
        <v>12.56</v>
      </c>
      <c r="S39" s="201">
        <v>7.82</v>
      </c>
      <c r="T39" s="201">
        <v>0</v>
      </c>
      <c r="U39" s="201">
        <v>20.67</v>
      </c>
      <c r="V39" s="201">
        <v>6.14</v>
      </c>
      <c r="W39" s="201">
        <v>13.75</v>
      </c>
      <c r="X39" s="201">
        <v>43.7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37.5</v>
      </c>
      <c r="AQ39" s="201">
        <v>26.71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357.24</v>
      </c>
      <c r="M40" s="201">
        <v>27.26</v>
      </c>
      <c r="N40" s="201">
        <v>34.99</v>
      </c>
      <c r="O40" s="201">
        <v>0</v>
      </c>
      <c r="P40" s="201">
        <v>41.26</v>
      </c>
      <c r="Q40" s="201">
        <v>3.23</v>
      </c>
      <c r="R40" s="201">
        <v>12.56</v>
      </c>
      <c r="S40" s="201">
        <v>7.82</v>
      </c>
      <c r="T40" s="201">
        <v>0</v>
      </c>
      <c r="U40" s="201">
        <v>20.67</v>
      </c>
      <c r="V40" s="201">
        <v>6.14</v>
      </c>
      <c r="W40" s="201">
        <v>13.75</v>
      </c>
      <c r="X40" s="201">
        <v>43.7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55.09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37.5</v>
      </c>
      <c r="AQ40" s="201">
        <v>26.71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357.24</v>
      </c>
      <c r="M41" s="201">
        <v>27.26</v>
      </c>
      <c r="N41" s="201">
        <v>34.99</v>
      </c>
      <c r="O41" s="201">
        <v>0</v>
      </c>
      <c r="P41" s="201">
        <v>41.26</v>
      </c>
      <c r="Q41" s="201">
        <v>3.23</v>
      </c>
      <c r="R41" s="201">
        <v>12.56</v>
      </c>
      <c r="S41" s="201">
        <v>7.82</v>
      </c>
      <c r="T41" s="201">
        <v>0</v>
      </c>
      <c r="U41" s="201">
        <v>20.67</v>
      </c>
      <c r="V41" s="201">
        <v>6.14</v>
      </c>
      <c r="W41" s="201">
        <v>13.75</v>
      </c>
      <c r="X41" s="201">
        <v>43.7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37.5</v>
      </c>
      <c r="AQ41" s="201">
        <v>26.71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366.9</v>
      </c>
      <c r="M42" s="201">
        <v>27.26</v>
      </c>
      <c r="N42" s="201">
        <v>34.99</v>
      </c>
      <c r="O42" s="201">
        <v>0</v>
      </c>
      <c r="P42" s="201">
        <v>41.26</v>
      </c>
      <c r="Q42" s="201">
        <v>3.23</v>
      </c>
      <c r="R42" s="201">
        <v>12.56</v>
      </c>
      <c r="S42" s="201">
        <v>7.82</v>
      </c>
      <c r="T42" s="201">
        <v>0</v>
      </c>
      <c r="U42" s="201">
        <v>20.67</v>
      </c>
      <c r="V42" s="201">
        <v>6.14</v>
      </c>
      <c r="W42" s="201">
        <v>13.75</v>
      </c>
      <c r="X42" s="201">
        <v>43.7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37.5</v>
      </c>
      <c r="AQ42" s="201">
        <v>26.71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366.9</v>
      </c>
      <c r="M43" s="201">
        <v>27.26</v>
      </c>
      <c r="N43" s="201">
        <v>34.99</v>
      </c>
      <c r="O43" s="201">
        <v>0</v>
      </c>
      <c r="P43" s="201">
        <v>41.26</v>
      </c>
      <c r="Q43" s="201">
        <v>3.23</v>
      </c>
      <c r="R43" s="201">
        <v>12.56</v>
      </c>
      <c r="S43" s="201">
        <v>7.82</v>
      </c>
      <c r="T43" s="201">
        <v>0</v>
      </c>
      <c r="U43" s="201">
        <v>20.67</v>
      </c>
      <c r="V43" s="201">
        <v>6.14</v>
      </c>
      <c r="W43" s="201">
        <v>13.75</v>
      </c>
      <c r="X43" s="201">
        <v>43.7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37.5</v>
      </c>
      <c r="AQ43" s="201">
        <v>26.71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366.9</v>
      </c>
      <c r="M44" s="201">
        <v>27.26</v>
      </c>
      <c r="N44" s="201">
        <v>34.99</v>
      </c>
      <c r="O44" s="201">
        <v>0</v>
      </c>
      <c r="P44" s="201">
        <v>41.26</v>
      </c>
      <c r="Q44" s="201">
        <v>3.23</v>
      </c>
      <c r="R44" s="201">
        <v>12.56</v>
      </c>
      <c r="S44" s="201">
        <v>7.82</v>
      </c>
      <c r="T44" s="201">
        <v>0</v>
      </c>
      <c r="U44" s="201">
        <v>20.67</v>
      </c>
      <c r="V44" s="201">
        <v>6.14</v>
      </c>
      <c r="W44" s="201">
        <v>13.75</v>
      </c>
      <c r="X44" s="201">
        <v>43.7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37.5</v>
      </c>
      <c r="AQ44" s="201">
        <v>26.71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366.9</v>
      </c>
      <c r="M45" s="201">
        <v>27.26</v>
      </c>
      <c r="N45" s="201">
        <v>34.99</v>
      </c>
      <c r="O45" s="201">
        <v>0</v>
      </c>
      <c r="P45" s="201">
        <v>41.26</v>
      </c>
      <c r="Q45" s="201">
        <v>3.23</v>
      </c>
      <c r="R45" s="201">
        <v>12.56</v>
      </c>
      <c r="S45" s="201">
        <v>7.82</v>
      </c>
      <c r="T45" s="201">
        <v>0</v>
      </c>
      <c r="U45" s="201">
        <v>20.67</v>
      </c>
      <c r="V45" s="201">
        <v>6.14</v>
      </c>
      <c r="W45" s="201">
        <v>13.75</v>
      </c>
      <c r="X45" s="201">
        <v>43.7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55.09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37.5</v>
      </c>
      <c r="AQ45" s="201">
        <v>26.71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347.59</v>
      </c>
      <c r="M46" s="201">
        <v>27.26</v>
      </c>
      <c r="N46" s="201">
        <v>34.99</v>
      </c>
      <c r="O46" s="201">
        <v>0</v>
      </c>
      <c r="P46" s="201">
        <v>41.26</v>
      </c>
      <c r="Q46" s="201">
        <v>3.23</v>
      </c>
      <c r="R46" s="201">
        <v>12.56</v>
      </c>
      <c r="S46" s="201">
        <v>7.82</v>
      </c>
      <c r="T46" s="201">
        <v>0</v>
      </c>
      <c r="U46" s="201">
        <v>20.67</v>
      </c>
      <c r="V46" s="201">
        <v>6.14</v>
      </c>
      <c r="W46" s="201">
        <v>13.75</v>
      </c>
      <c r="X46" s="201">
        <v>43.7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55.09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37.5</v>
      </c>
      <c r="AQ46" s="201">
        <v>26.71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347.59</v>
      </c>
      <c r="M47" s="201">
        <v>27.26</v>
      </c>
      <c r="N47" s="201">
        <v>34.99</v>
      </c>
      <c r="O47" s="201">
        <v>0</v>
      </c>
      <c r="P47" s="201">
        <v>41.26</v>
      </c>
      <c r="Q47" s="201">
        <v>3.23</v>
      </c>
      <c r="R47" s="201">
        <v>12.56</v>
      </c>
      <c r="S47" s="201">
        <v>7.82</v>
      </c>
      <c r="T47" s="201">
        <v>0</v>
      </c>
      <c r="U47" s="201">
        <v>20.67</v>
      </c>
      <c r="V47" s="201">
        <v>6.14</v>
      </c>
      <c r="W47" s="201">
        <v>13.75</v>
      </c>
      <c r="X47" s="201">
        <v>43.7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37.5</v>
      </c>
      <c r="AQ47" s="201">
        <v>26.71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337.93</v>
      </c>
      <c r="M48" s="201">
        <v>27.26</v>
      </c>
      <c r="N48" s="201">
        <v>34.99</v>
      </c>
      <c r="O48" s="201">
        <v>0</v>
      </c>
      <c r="P48" s="201">
        <v>41.26</v>
      </c>
      <c r="Q48" s="201">
        <v>3.23</v>
      </c>
      <c r="R48" s="201">
        <v>12.56</v>
      </c>
      <c r="S48" s="201">
        <v>7.82</v>
      </c>
      <c r="T48" s="201">
        <v>0</v>
      </c>
      <c r="U48" s="201">
        <v>20.67</v>
      </c>
      <c r="V48" s="201">
        <v>6.14</v>
      </c>
      <c r="W48" s="201">
        <v>13.75</v>
      </c>
      <c r="X48" s="201">
        <v>43.7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55.09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37.5</v>
      </c>
      <c r="AQ48" s="201">
        <v>26.71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328.28</v>
      </c>
      <c r="M49" s="201">
        <v>27.26</v>
      </c>
      <c r="N49" s="201">
        <v>34.99</v>
      </c>
      <c r="O49" s="201">
        <v>0</v>
      </c>
      <c r="P49" s="201">
        <v>41.26</v>
      </c>
      <c r="Q49" s="201">
        <v>3.23</v>
      </c>
      <c r="R49" s="201">
        <v>12.56</v>
      </c>
      <c r="S49" s="201">
        <v>7.82</v>
      </c>
      <c r="T49" s="201">
        <v>0</v>
      </c>
      <c r="U49" s="201">
        <v>20.67</v>
      </c>
      <c r="V49" s="201">
        <v>6.14</v>
      </c>
      <c r="W49" s="201">
        <v>13.75</v>
      </c>
      <c r="X49" s="201">
        <v>43.7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37.5</v>
      </c>
      <c r="AQ49" s="201">
        <v>26.71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4.95</v>
      </c>
      <c r="L50" s="201">
        <v>318.62</v>
      </c>
      <c r="M50" s="201">
        <v>27.26</v>
      </c>
      <c r="N50" s="201">
        <v>34.99</v>
      </c>
      <c r="O50" s="201">
        <v>0</v>
      </c>
      <c r="P50" s="201">
        <v>41.26</v>
      </c>
      <c r="Q50" s="201">
        <v>3.23</v>
      </c>
      <c r="R50" s="201">
        <v>12.56</v>
      </c>
      <c r="S50" s="201">
        <v>7.82</v>
      </c>
      <c r="T50" s="201">
        <v>0</v>
      </c>
      <c r="U50" s="201">
        <v>20.67</v>
      </c>
      <c r="V50" s="201">
        <v>6.14</v>
      </c>
      <c r="W50" s="201">
        <v>13.75</v>
      </c>
      <c r="X50" s="201">
        <v>43.7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37.5</v>
      </c>
      <c r="AQ50" s="201">
        <v>26.71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4.95</v>
      </c>
      <c r="L51" s="201">
        <v>318.62</v>
      </c>
      <c r="M51" s="201">
        <v>27.26</v>
      </c>
      <c r="N51" s="201">
        <v>34.99</v>
      </c>
      <c r="O51" s="201">
        <v>0</v>
      </c>
      <c r="P51" s="201">
        <v>41.26</v>
      </c>
      <c r="Q51" s="201">
        <v>3.23</v>
      </c>
      <c r="R51" s="201">
        <v>12.56</v>
      </c>
      <c r="S51" s="201">
        <v>7.82</v>
      </c>
      <c r="T51" s="201">
        <v>0</v>
      </c>
      <c r="U51" s="201">
        <v>20.67</v>
      </c>
      <c r="V51" s="201">
        <v>6.14</v>
      </c>
      <c r="W51" s="201">
        <v>13.75</v>
      </c>
      <c r="X51" s="201">
        <v>43.7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37.5</v>
      </c>
      <c r="AQ51" s="201">
        <v>26.71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4.95</v>
      </c>
      <c r="L52" s="201">
        <v>318.62</v>
      </c>
      <c r="M52" s="201">
        <v>27.26</v>
      </c>
      <c r="N52" s="201">
        <v>34.99</v>
      </c>
      <c r="O52" s="201">
        <v>0</v>
      </c>
      <c r="P52" s="201">
        <v>41.26</v>
      </c>
      <c r="Q52" s="201">
        <v>3.23</v>
      </c>
      <c r="R52" s="201">
        <v>12.56</v>
      </c>
      <c r="S52" s="201">
        <v>7.82</v>
      </c>
      <c r="T52" s="201">
        <v>0</v>
      </c>
      <c r="U52" s="201">
        <v>20.67</v>
      </c>
      <c r="V52" s="201">
        <v>6.14</v>
      </c>
      <c r="W52" s="201">
        <v>13.75</v>
      </c>
      <c r="X52" s="201">
        <v>43.7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37.5</v>
      </c>
      <c r="AQ52" s="201">
        <v>26.71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4.95</v>
      </c>
      <c r="L53" s="201">
        <v>318.62</v>
      </c>
      <c r="M53" s="201">
        <v>27.26</v>
      </c>
      <c r="N53" s="201">
        <v>34.99</v>
      </c>
      <c r="O53" s="201">
        <v>0</v>
      </c>
      <c r="P53" s="201">
        <v>41.26</v>
      </c>
      <c r="Q53" s="201">
        <v>3.23</v>
      </c>
      <c r="R53" s="201">
        <v>12.56</v>
      </c>
      <c r="S53" s="201">
        <v>7.82</v>
      </c>
      <c r="T53" s="201">
        <v>0</v>
      </c>
      <c r="U53" s="201">
        <v>20.67</v>
      </c>
      <c r="V53" s="201">
        <v>6.14</v>
      </c>
      <c r="W53" s="201">
        <v>13.75</v>
      </c>
      <c r="X53" s="201">
        <v>43.7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37.5</v>
      </c>
      <c r="AQ53" s="201">
        <v>26.71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4.95</v>
      </c>
      <c r="L54" s="201">
        <v>318</v>
      </c>
      <c r="M54" s="201">
        <v>27.26</v>
      </c>
      <c r="N54" s="201">
        <v>34.99</v>
      </c>
      <c r="O54" s="201">
        <v>0</v>
      </c>
      <c r="P54" s="201">
        <v>41.26</v>
      </c>
      <c r="Q54" s="201">
        <v>1.93</v>
      </c>
      <c r="R54" s="201">
        <v>7.72</v>
      </c>
      <c r="S54" s="201">
        <v>4.83</v>
      </c>
      <c r="T54" s="201">
        <v>0</v>
      </c>
      <c r="U54" s="201">
        <v>20.67</v>
      </c>
      <c r="V54" s="201">
        <v>1.93</v>
      </c>
      <c r="W54" s="201">
        <v>13.75</v>
      </c>
      <c r="X54" s="201">
        <v>43.7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19.309999999999999</v>
      </c>
      <c r="AQ54" s="201">
        <v>7.03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4.95</v>
      </c>
      <c r="L55" s="201">
        <v>319.67</v>
      </c>
      <c r="M55" s="201">
        <v>27.26</v>
      </c>
      <c r="N55" s="201">
        <v>34.99</v>
      </c>
      <c r="O55" s="201">
        <v>0</v>
      </c>
      <c r="P55" s="201">
        <v>41.26</v>
      </c>
      <c r="Q55" s="201">
        <v>3.23</v>
      </c>
      <c r="R55" s="201">
        <v>6.95</v>
      </c>
      <c r="S55" s="201">
        <v>4.3499999999999996</v>
      </c>
      <c r="T55" s="201">
        <v>0</v>
      </c>
      <c r="U55" s="201">
        <v>20.67</v>
      </c>
      <c r="V55" s="201">
        <v>3.38</v>
      </c>
      <c r="W55" s="201">
        <v>13.75</v>
      </c>
      <c r="X55" s="201">
        <v>43.7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20.21</v>
      </c>
      <c r="AQ55" s="201">
        <v>7.84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4.95</v>
      </c>
      <c r="L56" s="201">
        <v>319.67</v>
      </c>
      <c r="M56" s="201">
        <v>27.26</v>
      </c>
      <c r="N56" s="201">
        <v>34.99</v>
      </c>
      <c r="O56" s="201">
        <v>0</v>
      </c>
      <c r="P56" s="201">
        <v>41.26</v>
      </c>
      <c r="Q56" s="201">
        <v>3.23</v>
      </c>
      <c r="R56" s="201">
        <v>6.95</v>
      </c>
      <c r="S56" s="201">
        <v>4.3499999999999996</v>
      </c>
      <c r="T56" s="201">
        <v>0</v>
      </c>
      <c r="U56" s="201">
        <v>20.67</v>
      </c>
      <c r="V56" s="201">
        <v>3.38</v>
      </c>
      <c r="W56" s="201">
        <v>13.74</v>
      </c>
      <c r="X56" s="201">
        <v>43.7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18.75</v>
      </c>
      <c r="AQ56" s="201">
        <v>7.84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4.95</v>
      </c>
      <c r="L57" s="201">
        <v>319.67</v>
      </c>
      <c r="M57" s="201">
        <v>27.26</v>
      </c>
      <c r="N57" s="201">
        <v>34.99</v>
      </c>
      <c r="O57" s="201">
        <v>0</v>
      </c>
      <c r="P57" s="201">
        <v>41.26</v>
      </c>
      <c r="Q57" s="201">
        <v>3.23</v>
      </c>
      <c r="R57" s="201">
        <v>6.95</v>
      </c>
      <c r="S57" s="201">
        <v>4.3499999999999996</v>
      </c>
      <c r="T57" s="201">
        <v>0</v>
      </c>
      <c r="U57" s="201">
        <v>20.67</v>
      </c>
      <c r="V57" s="201">
        <v>6.14</v>
      </c>
      <c r="W57" s="201">
        <v>13.74</v>
      </c>
      <c r="X57" s="201">
        <v>43.7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37.5</v>
      </c>
      <c r="AQ57" s="201">
        <v>7.72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4.95</v>
      </c>
      <c r="L58" s="201">
        <v>319.67</v>
      </c>
      <c r="M58" s="201">
        <v>27.26</v>
      </c>
      <c r="N58" s="201">
        <v>34.99</v>
      </c>
      <c r="O58" s="201">
        <v>0</v>
      </c>
      <c r="P58" s="201">
        <v>41.26</v>
      </c>
      <c r="Q58" s="201">
        <v>3.23</v>
      </c>
      <c r="R58" s="201">
        <v>12.55</v>
      </c>
      <c r="S58" s="201">
        <v>4.3499999999999996</v>
      </c>
      <c r="T58" s="201">
        <v>0</v>
      </c>
      <c r="U58" s="201">
        <v>20.67</v>
      </c>
      <c r="V58" s="201">
        <v>6.14</v>
      </c>
      <c r="W58" s="201">
        <v>13.74</v>
      </c>
      <c r="X58" s="201">
        <v>43.7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37.5</v>
      </c>
      <c r="AQ58" s="201">
        <v>7.72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4.95</v>
      </c>
      <c r="L59" s="201">
        <v>319.67</v>
      </c>
      <c r="M59" s="201">
        <v>27.26</v>
      </c>
      <c r="N59" s="201">
        <v>34.99</v>
      </c>
      <c r="O59" s="201">
        <v>0</v>
      </c>
      <c r="P59" s="201">
        <v>41.26</v>
      </c>
      <c r="Q59" s="201">
        <v>3.23</v>
      </c>
      <c r="R59" s="201">
        <v>12.56</v>
      </c>
      <c r="S59" s="201">
        <v>4.3499999999999996</v>
      </c>
      <c r="T59" s="201">
        <v>0</v>
      </c>
      <c r="U59" s="201">
        <v>20.67</v>
      </c>
      <c r="V59" s="201">
        <v>6.14</v>
      </c>
      <c r="W59" s="201">
        <v>13.74</v>
      </c>
      <c r="X59" s="201">
        <v>43.7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37.5</v>
      </c>
      <c r="AQ59" s="201">
        <v>26.71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4.95</v>
      </c>
      <c r="L60" s="201">
        <v>319.67</v>
      </c>
      <c r="M60" s="201">
        <v>27.26</v>
      </c>
      <c r="N60" s="201">
        <v>34.99</v>
      </c>
      <c r="O60" s="201">
        <v>0</v>
      </c>
      <c r="P60" s="201">
        <v>41.26</v>
      </c>
      <c r="Q60" s="201">
        <v>3.23</v>
      </c>
      <c r="R60" s="201">
        <v>12.56</v>
      </c>
      <c r="S60" s="201">
        <v>7.82</v>
      </c>
      <c r="T60" s="201">
        <v>0</v>
      </c>
      <c r="U60" s="201">
        <v>20.67</v>
      </c>
      <c r="V60" s="201">
        <v>6.14</v>
      </c>
      <c r="W60" s="201">
        <v>13.74</v>
      </c>
      <c r="X60" s="201">
        <v>43.7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37.5</v>
      </c>
      <c r="AQ60" s="201">
        <v>26.71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4.95</v>
      </c>
      <c r="L61" s="201">
        <v>319.67</v>
      </c>
      <c r="M61" s="201">
        <v>27.26</v>
      </c>
      <c r="N61" s="201">
        <v>34.99</v>
      </c>
      <c r="O61" s="201">
        <v>0</v>
      </c>
      <c r="P61" s="201">
        <v>41.26</v>
      </c>
      <c r="Q61" s="201">
        <v>3.23</v>
      </c>
      <c r="R61" s="201">
        <v>12.56</v>
      </c>
      <c r="S61" s="201">
        <v>7.82</v>
      </c>
      <c r="T61" s="201">
        <v>0</v>
      </c>
      <c r="U61" s="201">
        <v>20.67</v>
      </c>
      <c r="V61" s="201">
        <v>6.14</v>
      </c>
      <c r="W61" s="201">
        <v>13.74</v>
      </c>
      <c r="X61" s="201">
        <v>43.7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37.5</v>
      </c>
      <c r="AQ61" s="201">
        <v>26.71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4.95</v>
      </c>
      <c r="L62" s="201">
        <v>319.67</v>
      </c>
      <c r="M62" s="201">
        <v>27.26</v>
      </c>
      <c r="N62" s="201">
        <v>34.99</v>
      </c>
      <c r="O62" s="201">
        <v>0</v>
      </c>
      <c r="P62" s="201">
        <v>41.26</v>
      </c>
      <c r="Q62" s="201">
        <v>3.23</v>
      </c>
      <c r="R62" s="201">
        <v>12.56</v>
      </c>
      <c r="S62" s="201">
        <v>7.82</v>
      </c>
      <c r="T62" s="201">
        <v>0</v>
      </c>
      <c r="U62" s="201">
        <v>20.67</v>
      </c>
      <c r="V62" s="201">
        <v>6.14</v>
      </c>
      <c r="W62" s="201">
        <v>13.75</v>
      </c>
      <c r="X62" s="201">
        <v>43.7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37.5</v>
      </c>
      <c r="AQ62" s="201">
        <v>26.71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4.95</v>
      </c>
      <c r="L63" s="201">
        <v>319.67</v>
      </c>
      <c r="M63" s="201">
        <v>27.26</v>
      </c>
      <c r="N63" s="201">
        <v>34.99</v>
      </c>
      <c r="O63" s="201">
        <v>0</v>
      </c>
      <c r="P63" s="201">
        <v>41.26</v>
      </c>
      <c r="Q63" s="201">
        <v>3.23</v>
      </c>
      <c r="R63" s="201">
        <v>12.56</v>
      </c>
      <c r="S63" s="201">
        <v>7.82</v>
      </c>
      <c r="T63" s="201">
        <v>0</v>
      </c>
      <c r="U63" s="201">
        <v>20.67</v>
      </c>
      <c r="V63" s="201">
        <v>6.14</v>
      </c>
      <c r="W63" s="201">
        <v>13.75</v>
      </c>
      <c r="X63" s="201">
        <v>43.7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37.5</v>
      </c>
      <c r="AQ63" s="201">
        <v>26.71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4.95</v>
      </c>
      <c r="L64" s="201">
        <v>319.67</v>
      </c>
      <c r="M64" s="201">
        <v>27.26</v>
      </c>
      <c r="N64" s="201">
        <v>34.99</v>
      </c>
      <c r="O64" s="201">
        <v>0</v>
      </c>
      <c r="P64" s="201">
        <v>41.26</v>
      </c>
      <c r="Q64" s="201">
        <v>3.23</v>
      </c>
      <c r="R64" s="201">
        <v>12.56</v>
      </c>
      <c r="S64" s="201">
        <v>7.82</v>
      </c>
      <c r="T64" s="201">
        <v>0</v>
      </c>
      <c r="U64" s="201">
        <v>20.67</v>
      </c>
      <c r="V64" s="201">
        <v>6.14</v>
      </c>
      <c r="W64" s="201">
        <v>13.75</v>
      </c>
      <c r="X64" s="201">
        <v>43.7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37.5</v>
      </c>
      <c r="AQ64" s="201">
        <v>26.71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4.95</v>
      </c>
      <c r="L65" s="201">
        <v>319.67</v>
      </c>
      <c r="M65" s="201">
        <v>27.26</v>
      </c>
      <c r="N65" s="201">
        <v>34.99</v>
      </c>
      <c r="O65" s="201">
        <v>0</v>
      </c>
      <c r="P65" s="201">
        <v>41.26</v>
      </c>
      <c r="Q65" s="201">
        <v>3.23</v>
      </c>
      <c r="R65" s="201">
        <v>12.56</v>
      </c>
      <c r="S65" s="201">
        <v>7.82</v>
      </c>
      <c r="T65" s="201">
        <v>0</v>
      </c>
      <c r="U65" s="201">
        <v>20.67</v>
      </c>
      <c r="V65" s="201">
        <v>6.14</v>
      </c>
      <c r="W65" s="201">
        <v>13.75</v>
      </c>
      <c r="X65" s="201">
        <v>43.7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37.5</v>
      </c>
      <c r="AQ65" s="201">
        <v>26.71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4.95</v>
      </c>
      <c r="L66" s="201">
        <v>319.67</v>
      </c>
      <c r="M66" s="201">
        <v>27.26</v>
      </c>
      <c r="N66" s="201">
        <v>34.99</v>
      </c>
      <c r="O66" s="201">
        <v>0</v>
      </c>
      <c r="P66" s="201">
        <v>41.26</v>
      </c>
      <c r="Q66" s="201">
        <v>3.23</v>
      </c>
      <c r="R66" s="201">
        <v>12.56</v>
      </c>
      <c r="S66" s="201">
        <v>7.82</v>
      </c>
      <c r="T66" s="201">
        <v>0</v>
      </c>
      <c r="U66" s="201">
        <v>20.67</v>
      </c>
      <c r="V66" s="201">
        <v>6.14</v>
      </c>
      <c r="W66" s="201">
        <v>13.75</v>
      </c>
      <c r="X66" s="201">
        <v>43.7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37.5</v>
      </c>
      <c r="AQ66" s="201">
        <v>26.71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4.95</v>
      </c>
      <c r="L67" s="201">
        <v>352.41</v>
      </c>
      <c r="M67" s="201">
        <v>27.26</v>
      </c>
      <c r="N67" s="201">
        <v>34.99</v>
      </c>
      <c r="O67" s="201">
        <v>0</v>
      </c>
      <c r="P67" s="201">
        <v>41.26</v>
      </c>
      <c r="Q67" s="201">
        <v>3.23</v>
      </c>
      <c r="R67" s="201">
        <v>12.56</v>
      </c>
      <c r="S67" s="201">
        <v>7.82</v>
      </c>
      <c r="T67" s="201">
        <v>0</v>
      </c>
      <c r="U67" s="201">
        <v>20.67</v>
      </c>
      <c r="V67" s="201">
        <v>6.14</v>
      </c>
      <c r="W67" s="201">
        <v>13.75</v>
      </c>
      <c r="X67" s="201">
        <v>43.7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37.5</v>
      </c>
      <c r="AQ67" s="201">
        <v>26.71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4.95</v>
      </c>
      <c r="L68" s="201">
        <v>352.41</v>
      </c>
      <c r="M68" s="201">
        <v>27.26</v>
      </c>
      <c r="N68" s="201">
        <v>34.99</v>
      </c>
      <c r="O68" s="201">
        <v>0</v>
      </c>
      <c r="P68" s="201">
        <v>41.26</v>
      </c>
      <c r="Q68" s="201">
        <v>3.23</v>
      </c>
      <c r="R68" s="201">
        <v>12.56</v>
      </c>
      <c r="S68" s="201">
        <v>7.82</v>
      </c>
      <c r="T68" s="201">
        <v>0</v>
      </c>
      <c r="U68" s="201">
        <v>20.67</v>
      </c>
      <c r="V68" s="201">
        <v>6.14</v>
      </c>
      <c r="W68" s="201">
        <v>13.75</v>
      </c>
      <c r="X68" s="201">
        <v>43.7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37.5</v>
      </c>
      <c r="AQ68" s="201">
        <v>26.71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4.95</v>
      </c>
      <c r="L69" s="201">
        <v>352.41</v>
      </c>
      <c r="M69" s="201">
        <v>27.26</v>
      </c>
      <c r="N69" s="201">
        <v>34.99</v>
      </c>
      <c r="O69" s="201">
        <v>0</v>
      </c>
      <c r="P69" s="201">
        <v>41.26</v>
      </c>
      <c r="Q69" s="201">
        <v>3.23</v>
      </c>
      <c r="R69" s="201">
        <v>11.48</v>
      </c>
      <c r="S69" s="201">
        <v>7.82</v>
      </c>
      <c r="T69" s="201">
        <v>0</v>
      </c>
      <c r="U69" s="201">
        <v>21.59</v>
      </c>
      <c r="V69" s="201">
        <v>6.07</v>
      </c>
      <c r="W69" s="201">
        <v>13.75</v>
      </c>
      <c r="X69" s="201">
        <v>43.7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36.36</v>
      </c>
      <c r="AQ69" s="201">
        <v>26.67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382.34</v>
      </c>
      <c r="M70" s="201">
        <v>27.26</v>
      </c>
      <c r="N70" s="201">
        <v>34.99</v>
      </c>
      <c r="O70" s="201">
        <v>0</v>
      </c>
      <c r="P70" s="201">
        <v>41.26</v>
      </c>
      <c r="Q70" s="201">
        <v>2.91</v>
      </c>
      <c r="R70" s="201">
        <v>12.56</v>
      </c>
      <c r="S70" s="201">
        <v>7</v>
      </c>
      <c r="T70" s="201">
        <v>0</v>
      </c>
      <c r="U70" s="201">
        <v>22.59</v>
      </c>
      <c r="V70" s="201">
        <v>6.14</v>
      </c>
      <c r="W70" s="201">
        <v>13.75</v>
      </c>
      <c r="X70" s="201">
        <v>43.7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37.5</v>
      </c>
      <c r="AQ70" s="201">
        <v>26.71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392</v>
      </c>
      <c r="M71" s="201">
        <v>27.26</v>
      </c>
      <c r="N71" s="201">
        <v>34.99</v>
      </c>
      <c r="O71" s="201">
        <v>0</v>
      </c>
      <c r="P71" s="201">
        <v>41.26</v>
      </c>
      <c r="Q71" s="201">
        <v>3.23</v>
      </c>
      <c r="R71" s="201">
        <v>12.56</v>
      </c>
      <c r="S71" s="201">
        <v>7.82</v>
      </c>
      <c r="T71" s="201">
        <v>0</v>
      </c>
      <c r="U71" s="201">
        <v>23.19</v>
      </c>
      <c r="V71" s="201">
        <v>6.14</v>
      </c>
      <c r="W71" s="201">
        <v>13.75</v>
      </c>
      <c r="X71" s="201">
        <v>43.7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37.5</v>
      </c>
      <c r="AQ71" s="201">
        <v>26.71</v>
      </c>
      <c r="AR71" s="201">
        <v>21.15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4.83</v>
      </c>
      <c r="L72" s="201">
        <v>392</v>
      </c>
      <c r="M72" s="201">
        <v>27.26</v>
      </c>
      <c r="N72" s="201">
        <v>34.99</v>
      </c>
      <c r="O72" s="201">
        <v>0</v>
      </c>
      <c r="P72" s="201">
        <v>41.26</v>
      </c>
      <c r="Q72" s="201">
        <v>3.23</v>
      </c>
      <c r="R72" s="201">
        <v>12.56</v>
      </c>
      <c r="S72" s="201">
        <v>7.82</v>
      </c>
      <c r="T72" s="201">
        <v>0</v>
      </c>
      <c r="U72" s="201">
        <v>23.68</v>
      </c>
      <c r="V72" s="201">
        <v>6.14</v>
      </c>
      <c r="W72" s="201">
        <v>13.75</v>
      </c>
      <c r="X72" s="201">
        <v>43.7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37.5</v>
      </c>
      <c r="AQ72" s="201">
        <v>26.71</v>
      </c>
      <c r="AR72" s="201">
        <v>13.95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6.68</v>
      </c>
      <c r="L73" s="201">
        <v>434.48</v>
      </c>
      <c r="M73" s="201">
        <v>27.26</v>
      </c>
      <c r="N73" s="201">
        <v>34.99</v>
      </c>
      <c r="O73" s="201">
        <v>0</v>
      </c>
      <c r="P73" s="201">
        <v>41.26</v>
      </c>
      <c r="Q73" s="201">
        <v>3.23</v>
      </c>
      <c r="R73" s="201">
        <v>12.56</v>
      </c>
      <c r="S73" s="201">
        <v>7.82</v>
      </c>
      <c r="T73" s="201">
        <v>0</v>
      </c>
      <c r="U73" s="201">
        <v>24.24</v>
      </c>
      <c r="V73" s="201">
        <v>6.14</v>
      </c>
      <c r="W73" s="201">
        <v>13.75</v>
      </c>
      <c r="X73" s="201">
        <v>43.7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63.28</v>
      </c>
      <c r="AQ73" s="201">
        <v>26.71</v>
      </c>
      <c r="AR73" s="201">
        <v>6.41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4.83</v>
      </c>
      <c r="L74" s="201">
        <v>444.14</v>
      </c>
      <c r="M74" s="201">
        <v>27.26</v>
      </c>
      <c r="N74" s="201">
        <v>34.99</v>
      </c>
      <c r="O74" s="201">
        <v>0</v>
      </c>
      <c r="P74" s="201">
        <v>41.26</v>
      </c>
      <c r="Q74" s="201">
        <v>3.23</v>
      </c>
      <c r="R74" s="201">
        <v>12.56</v>
      </c>
      <c r="S74" s="201">
        <v>7.82</v>
      </c>
      <c r="T74" s="201">
        <v>0</v>
      </c>
      <c r="U74" s="201">
        <v>24.74</v>
      </c>
      <c r="V74" s="201">
        <v>6.14</v>
      </c>
      <c r="W74" s="201">
        <v>13.75</v>
      </c>
      <c r="X74" s="201">
        <v>43.7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63.28</v>
      </c>
      <c r="AQ74" s="201">
        <v>26.71</v>
      </c>
      <c r="AR74" s="201">
        <v>2.12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4.83</v>
      </c>
      <c r="L75" s="201">
        <v>444.14</v>
      </c>
      <c r="M75" s="201">
        <v>27.26</v>
      </c>
      <c r="N75" s="201">
        <v>34.99</v>
      </c>
      <c r="O75" s="201">
        <v>0</v>
      </c>
      <c r="P75" s="201">
        <v>41.26</v>
      </c>
      <c r="Q75" s="201">
        <v>3.23</v>
      </c>
      <c r="R75" s="201">
        <v>12.56</v>
      </c>
      <c r="S75" s="201">
        <v>7.82</v>
      </c>
      <c r="T75" s="201">
        <v>0</v>
      </c>
      <c r="U75" s="201">
        <v>24.81</v>
      </c>
      <c r="V75" s="201">
        <v>6.14</v>
      </c>
      <c r="W75" s="201">
        <v>13.75</v>
      </c>
      <c r="X75" s="201">
        <v>43.7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67.44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4.83</v>
      </c>
      <c r="L76" s="201">
        <v>482.76</v>
      </c>
      <c r="M76" s="201">
        <v>27.26</v>
      </c>
      <c r="N76" s="201">
        <v>34.99</v>
      </c>
      <c r="O76" s="201">
        <v>0</v>
      </c>
      <c r="P76" s="201">
        <v>41.26</v>
      </c>
      <c r="Q76" s="201">
        <v>3.23</v>
      </c>
      <c r="R76" s="201">
        <v>12.56</v>
      </c>
      <c r="S76" s="201">
        <v>7.82</v>
      </c>
      <c r="T76" s="201">
        <v>0</v>
      </c>
      <c r="U76" s="201">
        <v>24.81</v>
      </c>
      <c r="V76" s="201">
        <v>6.14</v>
      </c>
      <c r="W76" s="201">
        <v>13.75</v>
      </c>
      <c r="X76" s="201">
        <v>43.7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55.09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67.44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8.99</v>
      </c>
      <c r="L77" s="201">
        <v>540.35</v>
      </c>
      <c r="M77" s="201">
        <v>27.26</v>
      </c>
      <c r="N77" s="201">
        <v>34.99</v>
      </c>
      <c r="O77" s="201">
        <v>0</v>
      </c>
      <c r="P77" s="201">
        <v>41.26</v>
      </c>
      <c r="Q77" s="201">
        <v>3.23</v>
      </c>
      <c r="R77" s="201">
        <v>12.56</v>
      </c>
      <c r="S77" s="201">
        <v>7.82</v>
      </c>
      <c r="T77" s="201">
        <v>0</v>
      </c>
      <c r="U77" s="201">
        <v>24.81</v>
      </c>
      <c r="V77" s="201">
        <v>6.14</v>
      </c>
      <c r="W77" s="201">
        <v>13.75</v>
      </c>
      <c r="X77" s="201">
        <v>43.7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70.77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558.1</v>
      </c>
      <c r="M78" s="201">
        <v>27.26</v>
      </c>
      <c r="N78" s="201">
        <v>34.99</v>
      </c>
      <c r="O78" s="201">
        <v>0</v>
      </c>
      <c r="P78" s="201">
        <v>41.26</v>
      </c>
      <c r="Q78" s="201">
        <v>3.23</v>
      </c>
      <c r="R78" s="201">
        <v>12.56</v>
      </c>
      <c r="S78" s="201">
        <v>7.82</v>
      </c>
      <c r="T78" s="201">
        <v>0</v>
      </c>
      <c r="U78" s="201">
        <v>24.81</v>
      </c>
      <c r="V78" s="201">
        <v>6.14</v>
      </c>
      <c r="W78" s="201">
        <v>13.75</v>
      </c>
      <c r="X78" s="201">
        <v>43.7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70.77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558.1</v>
      </c>
      <c r="M79" s="201">
        <v>27.26</v>
      </c>
      <c r="N79" s="201">
        <v>34.99</v>
      </c>
      <c r="O79" s="201">
        <v>0</v>
      </c>
      <c r="P79" s="201">
        <v>41.26</v>
      </c>
      <c r="Q79" s="201">
        <v>3.23</v>
      </c>
      <c r="R79" s="201">
        <v>12.56</v>
      </c>
      <c r="S79" s="201">
        <v>7.82</v>
      </c>
      <c r="T79" s="201">
        <v>0</v>
      </c>
      <c r="U79" s="201">
        <v>24.81</v>
      </c>
      <c r="V79" s="201">
        <v>6.14</v>
      </c>
      <c r="W79" s="201">
        <v>13.75</v>
      </c>
      <c r="X79" s="201">
        <v>43.7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70.77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558.1</v>
      </c>
      <c r="M80" s="201">
        <v>27.26</v>
      </c>
      <c r="N80" s="201">
        <v>34.99</v>
      </c>
      <c r="O80" s="201">
        <v>0</v>
      </c>
      <c r="P80" s="201">
        <v>41.26</v>
      </c>
      <c r="Q80" s="201">
        <v>3.23</v>
      </c>
      <c r="R80" s="201">
        <v>12.56</v>
      </c>
      <c r="S80" s="201">
        <v>7.82</v>
      </c>
      <c r="T80" s="201">
        <v>0</v>
      </c>
      <c r="U80" s="201">
        <v>24.81</v>
      </c>
      <c r="V80" s="201">
        <v>6.14</v>
      </c>
      <c r="W80" s="201">
        <v>13.75</v>
      </c>
      <c r="X80" s="201">
        <v>43.7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70.77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558.1</v>
      </c>
      <c r="M81" s="201">
        <v>27.26</v>
      </c>
      <c r="N81" s="201">
        <v>34.99</v>
      </c>
      <c r="O81" s="201">
        <v>0</v>
      </c>
      <c r="P81" s="201">
        <v>41.26</v>
      </c>
      <c r="Q81" s="201">
        <v>3.23</v>
      </c>
      <c r="R81" s="201">
        <v>12.56</v>
      </c>
      <c r="S81" s="201">
        <v>7.82</v>
      </c>
      <c r="T81" s="201">
        <v>0</v>
      </c>
      <c r="U81" s="201">
        <v>24.81</v>
      </c>
      <c r="V81" s="201">
        <v>6.14</v>
      </c>
      <c r="W81" s="201">
        <v>13.75</v>
      </c>
      <c r="X81" s="201">
        <v>43.7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70.77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558.54</v>
      </c>
      <c r="M82" s="201">
        <v>27.26</v>
      </c>
      <c r="N82" s="201">
        <v>34.99</v>
      </c>
      <c r="O82" s="201">
        <v>0</v>
      </c>
      <c r="P82" s="201">
        <v>41.26</v>
      </c>
      <c r="Q82" s="201">
        <v>3.23</v>
      </c>
      <c r="R82" s="201">
        <v>12.56</v>
      </c>
      <c r="S82" s="201">
        <v>7.82</v>
      </c>
      <c r="T82" s="201">
        <v>0</v>
      </c>
      <c r="U82" s="201">
        <v>24.81</v>
      </c>
      <c r="V82" s="201">
        <v>6.14</v>
      </c>
      <c r="W82" s="201">
        <v>13.75</v>
      </c>
      <c r="X82" s="201">
        <v>43.7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70.77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4.83</v>
      </c>
      <c r="L83" s="201">
        <v>463.44</v>
      </c>
      <c r="M83" s="201">
        <v>27.26</v>
      </c>
      <c r="N83" s="201">
        <v>34.99</v>
      </c>
      <c r="O83" s="201">
        <v>0</v>
      </c>
      <c r="P83" s="201">
        <v>41.26</v>
      </c>
      <c r="Q83" s="201">
        <v>3.23</v>
      </c>
      <c r="R83" s="201">
        <v>12.56</v>
      </c>
      <c r="S83" s="201">
        <v>7.82</v>
      </c>
      <c r="T83" s="201">
        <v>0</v>
      </c>
      <c r="U83" s="201">
        <v>24.81</v>
      </c>
      <c r="V83" s="201">
        <v>6.14</v>
      </c>
      <c r="W83" s="201">
        <v>13.75</v>
      </c>
      <c r="X83" s="201">
        <v>43.7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55.09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70.77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4.83</v>
      </c>
      <c r="L84" s="201">
        <v>463.44</v>
      </c>
      <c r="M84" s="201">
        <v>27.26</v>
      </c>
      <c r="N84" s="201">
        <v>34.99</v>
      </c>
      <c r="O84" s="201">
        <v>0</v>
      </c>
      <c r="P84" s="201">
        <v>41.26</v>
      </c>
      <c r="Q84" s="201">
        <v>3.23</v>
      </c>
      <c r="R84" s="201">
        <v>12.56</v>
      </c>
      <c r="S84" s="201">
        <v>7.82</v>
      </c>
      <c r="T84" s="201">
        <v>0</v>
      </c>
      <c r="U84" s="201">
        <v>24.81</v>
      </c>
      <c r="V84" s="201">
        <v>6.14</v>
      </c>
      <c r="W84" s="201">
        <v>13.75</v>
      </c>
      <c r="X84" s="201">
        <v>43.7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55.09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70.77</v>
      </c>
      <c r="AQ84" s="201">
        <v>26.71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4.83</v>
      </c>
      <c r="L85" s="201">
        <v>463.44</v>
      </c>
      <c r="M85" s="201">
        <v>27.26</v>
      </c>
      <c r="N85" s="201">
        <v>34.99</v>
      </c>
      <c r="O85" s="201">
        <v>0</v>
      </c>
      <c r="P85" s="201">
        <v>41.26</v>
      </c>
      <c r="Q85" s="201">
        <v>3.23</v>
      </c>
      <c r="R85" s="201">
        <v>12.56</v>
      </c>
      <c r="S85" s="201">
        <v>7.82</v>
      </c>
      <c r="T85" s="201">
        <v>0</v>
      </c>
      <c r="U85" s="201">
        <v>24.81</v>
      </c>
      <c r="V85" s="201">
        <v>6.14</v>
      </c>
      <c r="W85" s="201">
        <v>13.75</v>
      </c>
      <c r="X85" s="201">
        <v>43.7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55.09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70.77</v>
      </c>
      <c r="AQ85" s="201">
        <v>26.71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444.68</v>
      </c>
      <c r="M86" s="201">
        <v>27.26</v>
      </c>
      <c r="N86" s="201">
        <v>34.99</v>
      </c>
      <c r="O86" s="201">
        <v>0</v>
      </c>
      <c r="P86" s="201">
        <v>41.26</v>
      </c>
      <c r="Q86" s="201">
        <v>3.23</v>
      </c>
      <c r="R86" s="201">
        <v>12.56</v>
      </c>
      <c r="S86" s="201">
        <v>7.82</v>
      </c>
      <c r="T86" s="201">
        <v>0</v>
      </c>
      <c r="U86" s="201">
        <v>24.81</v>
      </c>
      <c r="V86" s="201">
        <v>6.14</v>
      </c>
      <c r="W86" s="201">
        <v>13.75</v>
      </c>
      <c r="X86" s="201">
        <v>43.7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55.09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70.77</v>
      </c>
      <c r="AQ86" s="201">
        <v>26.71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4.83</v>
      </c>
      <c r="L87" s="201">
        <v>405.51</v>
      </c>
      <c r="M87" s="201">
        <v>27.26</v>
      </c>
      <c r="N87" s="201">
        <v>34.99</v>
      </c>
      <c r="O87" s="201">
        <v>0</v>
      </c>
      <c r="P87" s="201">
        <v>41.26</v>
      </c>
      <c r="Q87" s="201">
        <v>3.23</v>
      </c>
      <c r="R87" s="201">
        <v>12.56</v>
      </c>
      <c r="S87" s="201">
        <v>7.82</v>
      </c>
      <c r="T87" s="201">
        <v>0</v>
      </c>
      <c r="U87" s="201">
        <v>24.81</v>
      </c>
      <c r="V87" s="201">
        <v>6.14</v>
      </c>
      <c r="W87" s="201">
        <v>13.75</v>
      </c>
      <c r="X87" s="201">
        <v>43.7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55.09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70.77</v>
      </c>
      <c r="AQ87" s="201">
        <v>26.71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4.83</v>
      </c>
      <c r="L88" s="201">
        <v>405.51</v>
      </c>
      <c r="M88" s="201">
        <v>27.26</v>
      </c>
      <c r="N88" s="201">
        <v>34.99</v>
      </c>
      <c r="O88" s="201">
        <v>0</v>
      </c>
      <c r="P88" s="201">
        <v>41.26</v>
      </c>
      <c r="Q88" s="201">
        <v>3.23</v>
      </c>
      <c r="R88" s="201">
        <v>12.56</v>
      </c>
      <c r="S88" s="201">
        <v>7.82</v>
      </c>
      <c r="T88" s="201">
        <v>0</v>
      </c>
      <c r="U88" s="201">
        <v>24.81</v>
      </c>
      <c r="V88" s="201">
        <v>6.14</v>
      </c>
      <c r="W88" s="201">
        <v>13.75</v>
      </c>
      <c r="X88" s="201">
        <v>43.7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55.09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70.77</v>
      </c>
      <c r="AQ88" s="201">
        <v>26.71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4.83</v>
      </c>
      <c r="L89" s="201">
        <v>475.03</v>
      </c>
      <c r="M89" s="201">
        <v>27.26</v>
      </c>
      <c r="N89" s="201">
        <v>34.99</v>
      </c>
      <c r="O89" s="201">
        <v>0</v>
      </c>
      <c r="P89" s="201">
        <v>41.26</v>
      </c>
      <c r="Q89" s="201">
        <v>3.23</v>
      </c>
      <c r="R89" s="201">
        <v>12.56</v>
      </c>
      <c r="S89" s="201">
        <v>7.82</v>
      </c>
      <c r="T89" s="201">
        <v>0</v>
      </c>
      <c r="U89" s="201">
        <v>24.81</v>
      </c>
      <c r="V89" s="201">
        <v>6.14</v>
      </c>
      <c r="W89" s="201">
        <v>13.75</v>
      </c>
      <c r="X89" s="201">
        <v>43.7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55.09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70.77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4.83</v>
      </c>
      <c r="L90" s="201">
        <v>473.1</v>
      </c>
      <c r="M90" s="201">
        <v>27.26</v>
      </c>
      <c r="N90" s="201">
        <v>34.99</v>
      </c>
      <c r="O90" s="201">
        <v>0</v>
      </c>
      <c r="P90" s="201">
        <v>41.26</v>
      </c>
      <c r="Q90" s="201">
        <v>3.23</v>
      </c>
      <c r="R90" s="201">
        <v>12.56</v>
      </c>
      <c r="S90" s="201">
        <v>7.82</v>
      </c>
      <c r="T90" s="201">
        <v>0</v>
      </c>
      <c r="U90" s="201">
        <v>24.81</v>
      </c>
      <c r="V90" s="201">
        <v>6.14</v>
      </c>
      <c r="W90" s="201">
        <v>13.75</v>
      </c>
      <c r="X90" s="201">
        <v>43.7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55.09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70.77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4.83</v>
      </c>
      <c r="L91" s="201">
        <v>464.41</v>
      </c>
      <c r="M91" s="201">
        <v>27.26</v>
      </c>
      <c r="N91" s="201">
        <v>34.99</v>
      </c>
      <c r="O91" s="201">
        <v>0</v>
      </c>
      <c r="P91" s="201">
        <v>41.26</v>
      </c>
      <c r="Q91" s="201">
        <v>3.23</v>
      </c>
      <c r="R91" s="201">
        <v>12.56</v>
      </c>
      <c r="S91" s="201">
        <v>7.82</v>
      </c>
      <c r="T91" s="201">
        <v>0</v>
      </c>
      <c r="U91" s="201">
        <v>24.81</v>
      </c>
      <c r="V91" s="201">
        <v>6.14</v>
      </c>
      <c r="W91" s="201">
        <v>13.75</v>
      </c>
      <c r="X91" s="201">
        <v>43.7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70.77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4.83</v>
      </c>
      <c r="L92" s="201">
        <v>450.89</v>
      </c>
      <c r="M92" s="201">
        <v>27.26</v>
      </c>
      <c r="N92" s="201">
        <v>34.99</v>
      </c>
      <c r="O92" s="201">
        <v>0</v>
      </c>
      <c r="P92" s="201">
        <v>41.26</v>
      </c>
      <c r="Q92" s="201">
        <v>3.23</v>
      </c>
      <c r="R92" s="201">
        <v>12.56</v>
      </c>
      <c r="S92" s="201">
        <v>7.82</v>
      </c>
      <c r="T92" s="201">
        <v>0</v>
      </c>
      <c r="U92" s="201">
        <v>24.81</v>
      </c>
      <c r="V92" s="201">
        <v>6.14</v>
      </c>
      <c r="W92" s="201">
        <v>13.75</v>
      </c>
      <c r="X92" s="201">
        <v>43.7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70.77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4.83</v>
      </c>
      <c r="L93" s="201">
        <v>441.24</v>
      </c>
      <c r="M93" s="201">
        <v>27.26</v>
      </c>
      <c r="N93" s="201">
        <v>34.99</v>
      </c>
      <c r="O93" s="201">
        <v>0</v>
      </c>
      <c r="P93" s="201">
        <v>41.26</v>
      </c>
      <c r="Q93" s="201">
        <v>3.23</v>
      </c>
      <c r="R93" s="201">
        <v>12.56</v>
      </c>
      <c r="S93" s="201">
        <v>7.82</v>
      </c>
      <c r="T93" s="201">
        <v>0</v>
      </c>
      <c r="U93" s="201">
        <v>24.81</v>
      </c>
      <c r="V93" s="201">
        <v>6.14</v>
      </c>
      <c r="W93" s="201">
        <v>13.75</v>
      </c>
      <c r="X93" s="201">
        <v>43.7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70.77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4.83</v>
      </c>
      <c r="L94" s="201">
        <v>439.3</v>
      </c>
      <c r="M94" s="201">
        <v>27.26</v>
      </c>
      <c r="N94" s="201">
        <v>34.99</v>
      </c>
      <c r="O94" s="201">
        <v>0</v>
      </c>
      <c r="P94" s="201">
        <v>41.26</v>
      </c>
      <c r="Q94" s="201">
        <v>3.23</v>
      </c>
      <c r="R94" s="201">
        <v>12.56</v>
      </c>
      <c r="S94" s="201">
        <v>7.82</v>
      </c>
      <c r="T94" s="201">
        <v>0</v>
      </c>
      <c r="U94" s="201">
        <v>24.81</v>
      </c>
      <c r="V94" s="201">
        <v>6.14</v>
      </c>
      <c r="W94" s="201">
        <v>13.75</v>
      </c>
      <c r="X94" s="201">
        <v>43.7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70.77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4.83</v>
      </c>
      <c r="L95" s="201">
        <v>428.68</v>
      </c>
      <c r="M95" s="201">
        <v>27.26</v>
      </c>
      <c r="N95" s="201">
        <v>34.99</v>
      </c>
      <c r="O95" s="201">
        <v>0</v>
      </c>
      <c r="P95" s="201">
        <v>41.26</v>
      </c>
      <c r="Q95" s="201">
        <v>3.23</v>
      </c>
      <c r="R95" s="201">
        <v>12.56</v>
      </c>
      <c r="S95" s="201">
        <v>7.82</v>
      </c>
      <c r="T95" s="201">
        <v>0</v>
      </c>
      <c r="U95" s="201">
        <v>24.81</v>
      </c>
      <c r="V95" s="201">
        <v>6.14</v>
      </c>
      <c r="W95" s="201">
        <v>13.75</v>
      </c>
      <c r="X95" s="201">
        <v>43.7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70.77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4.83</v>
      </c>
      <c r="L96" s="201">
        <v>417.1</v>
      </c>
      <c r="M96" s="201">
        <v>27.26</v>
      </c>
      <c r="N96" s="201">
        <v>34.99</v>
      </c>
      <c r="O96" s="201">
        <v>0</v>
      </c>
      <c r="P96" s="201">
        <v>41.26</v>
      </c>
      <c r="Q96" s="201">
        <v>3.23</v>
      </c>
      <c r="R96" s="201">
        <v>12.56</v>
      </c>
      <c r="S96" s="201">
        <v>7.82</v>
      </c>
      <c r="T96" s="201">
        <v>0</v>
      </c>
      <c r="U96" s="201">
        <v>24.81</v>
      </c>
      <c r="V96" s="201">
        <v>6.14</v>
      </c>
      <c r="W96" s="201">
        <v>13.75</v>
      </c>
      <c r="X96" s="201">
        <v>43.7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70.77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4.83</v>
      </c>
      <c r="L97" s="201">
        <v>403.58</v>
      </c>
      <c r="M97" s="201">
        <v>27.26</v>
      </c>
      <c r="N97" s="201">
        <v>34.99</v>
      </c>
      <c r="O97" s="201">
        <v>0</v>
      </c>
      <c r="P97" s="201">
        <v>41.26</v>
      </c>
      <c r="Q97" s="201">
        <v>3.23</v>
      </c>
      <c r="R97" s="201">
        <v>12.56</v>
      </c>
      <c r="S97" s="201">
        <v>7.82</v>
      </c>
      <c r="T97" s="201">
        <v>0</v>
      </c>
      <c r="U97" s="201">
        <v>24.81</v>
      </c>
      <c r="V97" s="201">
        <v>6.14</v>
      </c>
      <c r="W97" s="201">
        <v>13.75</v>
      </c>
      <c r="X97" s="201">
        <v>43.7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70.77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4.83</v>
      </c>
      <c r="L98" s="201">
        <v>414.2</v>
      </c>
      <c r="M98" s="201">
        <v>27.26</v>
      </c>
      <c r="N98" s="201">
        <v>34.99</v>
      </c>
      <c r="O98" s="201">
        <v>0</v>
      </c>
      <c r="P98" s="201">
        <v>41.26</v>
      </c>
      <c r="Q98" s="201">
        <v>3.23</v>
      </c>
      <c r="R98" s="201">
        <v>12.56</v>
      </c>
      <c r="S98" s="201">
        <v>7.82</v>
      </c>
      <c r="T98" s="201">
        <v>0</v>
      </c>
      <c r="U98" s="201">
        <v>24.81</v>
      </c>
      <c r="V98" s="201">
        <v>6.14</v>
      </c>
      <c r="W98" s="201">
        <v>13.75</v>
      </c>
      <c r="X98" s="201">
        <v>43.7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57.52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70.77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0.12530249999999993</v>
      </c>
      <c r="L99">
        <f t="shared" si="0"/>
        <v>9.0863049999999888</v>
      </c>
      <c r="M99">
        <f t="shared" si="0"/>
        <v>0.65424000000000104</v>
      </c>
      <c r="N99">
        <f t="shared" si="0"/>
        <v>0.83975999999999806</v>
      </c>
      <c r="O99">
        <f t="shared" si="0"/>
        <v>0</v>
      </c>
      <c r="P99">
        <f t="shared" si="0"/>
        <v>0.97867000000000248</v>
      </c>
      <c r="Q99">
        <f t="shared" si="0"/>
        <v>7.5164999999999982E-2</v>
      </c>
      <c r="R99">
        <f t="shared" si="0"/>
        <v>0.29567499999999941</v>
      </c>
      <c r="S99">
        <f t="shared" si="0"/>
        <v>0.17790500000000026</v>
      </c>
      <c r="T99">
        <f t="shared" si="0"/>
        <v>0</v>
      </c>
      <c r="U99">
        <f t="shared" si="0"/>
        <v>0.52492249999999974</v>
      </c>
      <c r="V99">
        <f t="shared" si="0"/>
        <v>0.14472249999999978</v>
      </c>
      <c r="W99">
        <f t="shared" si="0"/>
        <v>0.32998500000000003</v>
      </c>
      <c r="X99">
        <f t="shared" si="0"/>
        <v>1.0487999999999982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1.3825600000000007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1.0970025000000005</v>
      </c>
      <c r="AQ99">
        <f t="shared" si="0"/>
        <v>0.61722500000000047</v>
      </c>
      <c r="AR99">
        <f t="shared" si="0"/>
        <v>0.24193250000000013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6.4809999999999999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39.47</v>
      </c>
      <c r="K3" s="201">
        <v>168.97</v>
      </c>
      <c r="L3" s="201">
        <v>0.33</v>
      </c>
      <c r="M3" s="201">
        <v>2.2000000000000002</v>
      </c>
      <c r="N3" s="201">
        <v>1.79</v>
      </c>
      <c r="O3" s="201">
        <v>2.5299999999999998</v>
      </c>
      <c r="P3" s="201">
        <v>0.91</v>
      </c>
      <c r="Q3" s="201">
        <v>0.17</v>
      </c>
      <c r="R3" s="201">
        <v>1</v>
      </c>
      <c r="S3" s="201">
        <v>0.4</v>
      </c>
      <c r="T3" s="201">
        <v>0</v>
      </c>
      <c r="U3" s="201">
        <v>1.79</v>
      </c>
      <c r="V3" s="201">
        <v>0.28999999999999998</v>
      </c>
      <c r="W3" s="201">
        <v>0.7</v>
      </c>
      <c r="X3" s="201">
        <v>2.2400000000000002</v>
      </c>
      <c r="Y3" s="201">
        <v>0</v>
      </c>
      <c r="Z3" s="201">
        <v>2.11</v>
      </c>
      <c r="AA3" s="201">
        <v>1.37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39.47</v>
      </c>
      <c r="K4" s="201">
        <v>207.59</v>
      </c>
      <c r="L4" s="201">
        <v>0.33</v>
      </c>
      <c r="M4" s="201">
        <v>2.2000000000000002</v>
      </c>
      <c r="N4" s="201">
        <v>1.79</v>
      </c>
      <c r="O4" s="201">
        <v>2.5299999999999998</v>
      </c>
      <c r="P4" s="201">
        <v>0.91</v>
      </c>
      <c r="Q4" s="201">
        <v>0.17</v>
      </c>
      <c r="R4" s="201">
        <v>0.64</v>
      </c>
      <c r="S4" s="201">
        <v>0.4</v>
      </c>
      <c r="T4" s="201">
        <v>0</v>
      </c>
      <c r="U4" s="201">
        <v>1.79</v>
      </c>
      <c r="V4" s="201">
        <v>0.32</v>
      </c>
      <c r="W4" s="201">
        <v>0.7</v>
      </c>
      <c r="X4" s="201">
        <v>2.2400000000000002</v>
      </c>
      <c r="Y4" s="201">
        <v>0</v>
      </c>
      <c r="Z4" s="201">
        <v>2.11</v>
      </c>
      <c r="AA4" s="201">
        <v>1.37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39.47</v>
      </c>
      <c r="K5" s="201">
        <v>237.52</v>
      </c>
      <c r="L5" s="201">
        <v>0.33</v>
      </c>
      <c r="M5" s="201">
        <v>2.2000000000000002</v>
      </c>
      <c r="N5" s="201">
        <v>1.79</v>
      </c>
      <c r="O5" s="201">
        <v>2.5299999999999998</v>
      </c>
      <c r="P5" s="201">
        <v>0.91</v>
      </c>
      <c r="Q5" s="201">
        <v>0.17</v>
      </c>
      <c r="R5" s="201">
        <v>0.64</v>
      </c>
      <c r="S5" s="201">
        <v>0.4</v>
      </c>
      <c r="T5" s="201">
        <v>0</v>
      </c>
      <c r="U5" s="201">
        <v>1.79</v>
      </c>
      <c r="V5" s="201">
        <v>0.32</v>
      </c>
      <c r="W5" s="201">
        <v>0.7</v>
      </c>
      <c r="X5" s="201">
        <v>2.2400000000000002</v>
      </c>
      <c r="Y5" s="201">
        <v>0</v>
      </c>
      <c r="Z5" s="201">
        <v>2.11</v>
      </c>
      <c r="AA5" s="201">
        <v>1.37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39.47</v>
      </c>
      <c r="K6" s="201">
        <v>237.52</v>
      </c>
      <c r="L6" s="201">
        <v>0.33</v>
      </c>
      <c r="M6" s="201">
        <v>2.2000000000000002</v>
      </c>
      <c r="N6" s="201">
        <v>1.79</v>
      </c>
      <c r="O6" s="201">
        <v>2.5299999999999998</v>
      </c>
      <c r="P6" s="201">
        <v>0.91</v>
      </c>
      <c r="Q6" s="201">
        <v>0.17</v>
      </c>
      <c r="R6" s="201">
        <v>0.64</v>
      </c>
      <c r="S6" s="201">
        <v>0.4</v>
      </c>
      <c r="T6" s="201">
        <v>0</v>
      </c>
      <c r="U6" s="201">
        <v>1.79</v>
      </c>
      <c r="V6" s="201">
        <v>0.31</v>
      </c>
      <c r="W6" s="201">
        <v>0.7</v>
      </c>
      <c r="X6" s="201">
        <v>2.2400000000000002</v>
      </c>
      <c r="Y6" s="201">
        <v>0</v>
      </c>
      <c r="Z6" s="201">
        <v>2.11</v>
      </c>
      <c r="AA6" s="201">
        <v>1.37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39.47</v>
      </c>
      <c r="K7" s="201">
        <v>237.52</v>
      </c>
      <c r="L7" s="201">
        <v>0.33</v>
      </c>
      <c r="M7" s="201">
        <v>2.2000000000000002</v>
      </c>
      <c r="N7" s="201">
        <v>1.79</v>
      </c>
      <c r="O7" s="201">
        <v>2.5299999999999998</v>
      </c>
      <c r="P7" s="201">
        <v>0.91</v>
      </c>
      <c r="Q7" s="201">
        <v>0.17</v>
      </c>
      <c r="R7" s="201">
        <v>0.64</v>
      </c>
      <c r="S7" s="201">
        <v>0.4</v>
      </c>
      <c r="T7" s="201">
        <v>0</v>
      </c>
      <c r="U7" s="201">
        <v>1.79</v>
      </c>
      <c r="V7" s="201">
        <v>0.31</v>
      </c>
      <c r="W7" s="201">
        <v>0.7</v>
      </c>
      <c r="X7" s="201">
        <v>2.2400000000000002</v>
      </c>
      <c r="Y7" s="201">
        <v>0</v>
      </c>
      <c r="Z7" s="201">
        <v>2.11</v>
      </c>
      <c r="AA7" s="201">
        <v>1.37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39.47</v>
      </c>
      <c r="K8" s="201">
        <v>237.52</v>
      </c>
      <c r="L8" s="201">
        <v>0.33</v>
      </c>
      <c r="M8" s="201">
        <v>2.2000000000000002</v>
      </c>
      <c r="N8" s="201">
        <v>1.79</v>
      </c>
      <c r="O8" s="201">
        <v>2.5299999999999998</v>
      </c>
      <c r="P8" s="201">
        <v>0.91</v>
      </c>
      <c r="Q8" s="201">
        <v>0.17</v>
      </c>
      <c r="R8" s="201">
        <v>0.64</v>
      </c>
      <c r="S8" s="201">
        <v>0.4</v>
      </c>
      <c r="T8" s="201">
        <v>0</v>
      </c>
      <c r="U8" s="201">
        <v>1.79</v>
      </c>
      <c r="V8" s="201">
        <v>0.31</v>
      </c>
      <c r="W8" s="201">
        <v>0.7</v>
      </c>
      <c r="X8" s="201">
        <v>2.2400000000000002</v>
      </c>
      <c r="Y8" s="201">
        <v>0</v>
      </c>
      <c r="Z8" s="201">
        <v>2.11</v>
      </c>
      <c r="AA8" s="201">
        <v>1.37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39.47</v>
      </c>
      <c r="K9" s="201">
        <v>237.52</v>
      </c>
      <c r="L9" s="201">
        <v>0.11</v>
      </c>
      <c r="M9" s="201">
        <v>2.2000000000000002</v>
      </c>
      <c r="N9" s="201">
        <v>1.79</v>
      </c>
      <c r="O9" s="201">
        <v>2.5299999999999998</v>
      </c>
      <c r="P9" s="201">
        <v>0.91</v>
      </c>
      <c r="Q9" s="201">
        <v>0.17</v>
      </c>
      <c r="R9" s="201">
        <v>0.64</v>
      </c>
      <c r="S9" s="201">
        <v>0.4</v>
      </c>
      <c r="T9" s="201">
        <v>0</v>
      </c>
      <c r="U9" s="201">
        <v>1.79</v>
      </c>
      <c r="V9" s="201">
        <v>0.31</v>
      </c>
      <c r="W9" s="201">
        <v>0.7</v>
      </c>
      <c r="X9" s="201">
        <v>2.2400000000000002</v>
      </c>
      <c r="Y9" s="201">
        <v>0</v>
      </c>
      <c r="Z9" s="201">
        <v>2.11</v>
      </c>
      <c r="AA9" s="201">
        <v>1.37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39.47</v>
      </c>
      <c r="K10" s="201">
        <v>237.52</v>
      </c>
      <c r="L10" s="201">
        <v>0.11</v>
      </c>
      <c r="M10" s="201">
        <v>2.2000000000000002</v>
      </c>
      <c r="N10" s="201">
        <v>1.79</v>
      </c>
      <c r="O10" s="201">
        <v>2.5299999999999998</v>
      </c>
      <c r="P10" s="201">
        <v>0.91</v>
      </c>
      <c r="Q10" s="201">
        <v>0.17</v>
      </c>
      <c r="R10" s="201">
        <v>0.64</v>
      </c>
      <c r="S10" s="201">
        <v>0.4</v>
      </c>
      <c r="T10" s="201">
        <v>0</v>
      </c>
      <c r="U10" s="201">
        <v>1.79</v>
      </c>
      <c r="V10" s="201">
        <v>0.31</v>
      </c>
      <c r="W10" s="201">
        <v>0.7</v>
      </c>
      <c r="X10" s="201">
        <v>2.2400000000000002</v>
      </c>
      <c r="Y10" s="201">
        <v>0</v>
      </c>
      <c r="Z10" s="201">
        <v>2.11</v>
      </c>
      <c r="AA10" s="201">
        <v>1.37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39.47</v>
      </c>
      <c r="K11" s="201">
        <v>237.52</v>
      </c>
      <c r="L11" s="201">
        <v>4.21</v>
      </c>
      <c r="M11" s="201">
        <v>2.2000000000000002</v>
      </c>
      <c r="N11" s="201">
        <v>1.79</v>
      </c>
      <c r="O11" s="201">
        <v>2.5299999999999998</v>
      </c>
      <c r="P11" s="201">
        <v>0.91</v>
      </c>
      <c r="Q11" s="201">
        <v>2.23</v>
      </c>
      <c r="R11" s="201">
        <v>0.64</v>
      </c>
      <c r="S11" s="201">
        <v>5.39</v>
      </c>
      <c r="T11" s="201">
        <v>0</v>
      </c>
      <c r="U11" s="201">
        <v>1.79</v>
      </c>
      <c r="V11" s="201">
        <v>0.31</v>
      </c>
      <c r="W11" s="201">
        <v>0.7</v>
      </c>
      <c r="X11" s="201">
        <v>2.2400000000000002</v>
      </c>
      <c r="Y11" s="201">
        <v>0</v>
      </c>
      <c r="Z11" s="201">
        <v>2.11</v>
      </c>
      <c r="AA11" s="201">
        <v>1.37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39.47</v>
      </c>
      <c r="K12" s="201">
        <v>237.52</v>
      </c>
      <c r="L12" s="201">
        <v>4.21</v>
      </c>
      <c r="M12" s="201">
        <v>2.2000000000000002</v>
      </c>
      <c r="N12" s="201">
        <v>1.79</v>
      </c>
      <c r="O12" s="201">
        <v>2.5299999999999998</v>
      </c>
      <c r="P12" s="201">
        <v>0.91</v>
      </c>
      <c r="Q12" s="201">
        <v>2.23</v>
      </c>
      <c r="R12" s="201">
        <v>0.64</v>
      </c>
      <c r="S12" s="201">
        <v>5.39</v>
      </c>
      <c r="T12" s="201">
        <v>0</v>
      </c>
      <c r="U12" s="201">
        <v>1.79</v>
      </c>
      <c r="V12" s="201">
        <v>0.31</v>
      </c>
      <c r="W12" s="201">
        <v>0.7</v>
      </c>
      <c r="X12" s="201">
        <v>2.2400000000000002</v>
      </c>
      <c r="Y12" s="201">
        <v>0</v>
      </c>
      <c r="Z12" s="201">
        <v>2.11</v>
      </c>
      <c r="AA12" s="201">
        <v>1.37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39.47</v>
      </c>
      <c r="K13" s="201">
        <v>237.52</v>
      </c>
      <c r="L13" s="201">
        <v>4.21</v>
      </c>
      <c r="M13" s="201">
        <v>2.2000000000000002</v>
      </c>
      <c r="N13" s="201">
        <v>1.79</v>
      </c>
      <c r="O13" s="201">
        <v>2.5299999999999998</v>
      </c>
      <c r="P13" s="201">
        <v>0.91</v>
      </c>
      <c r="Q13" s="201">
        <v>2.23</v>
      </c>
      <c r="R13" s="201">
        <v>8.67</v>
      </c>
      <c r="S13" s="201">
        <v>5.39</v>
      </c>
      <c r="T13" s="201">
        <v>0</v>
      </c>
      <c r="U13" s="201">
        <v>1.79</v>
      </c>
      <c r="V13" s="201">
        <v>0.31</v>
      </c>
      <c r="W13" s="201">
        <v>0.7</v>
      </c>
      <c r="X13" s="201">
        <v>2.2400000000000002</v>
      </c>
      <c r="Y13" s="201">
        <v>0</v>
      </c>
      <c r="Z13" s="201">
        <v>2.11</v>
      </c>
      <c r="AA13" s="201">
        <v>25.14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39.47</v>
      </c>
      <c r="K14" s="201">
        <v>237.52</v>
      </c>
      <c r="L14" s="201">
        <v>4.21</v>
      </c>
      <c r="M14" s="201">
        <v>2.2000000000000002</v>
      </c>
      <c r="N14" s="201">
        <v>1.79</v>
      </c>
      <c r="O14" s="201">
        <v>2.5299999999999998</v>
      </c>
      <c r="P14" s="201">
        <v>0.91</v>
      </c>
      <c r="Q14" s="201">
        <v>2.23</v>
      </c>
      <c r="R14" s="201">
        <v>8.67</v>
      </c>
      <c r="S14" s="201">
        <v>5.39</v>
      </c>
      <c r="T14" s="201">
        <v>0</v>
      </c>
      <c r="U14" s="201">
        <v>1.79</v>
      </c>
      <c r="V14" s="201">
        <v>0.31</v>
      </c>
      <c r="W14" s="201">
        <v>0.7</v>
      </c>
      <c r="X14" s="201">
        <v>2.2400000000000002</v>
      </c>
      <c r="Y14" s="201">
        <v>0</v>
      </c>
      <c r="Z14" s="201">
        <v>2.11</v>
      </c>
      <c r="AA14" s="201">
        <v>25.14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39.47</v>
      </c>
      <c r="K15" s="201">
        <v>237.52</v>
      </c>
      <c r="L15" s="201">
        <v>4.21</v>
      </c>
      <c r="M15" s="201">
        <v>2.2000000000000002</v>
      </c>
      <c r="N15" s="201">
        <v>1.79</v>
      </c>
      <c r="O15" s="201">
        <v>2.5299999999999998</v>
      </c>
      <c r="P15" s="201">
        <v>0.91</v>
      </c>
      <c r="Q15" s="201">
        <v>2.23</v>
      </c>
      <c r="R15" s="201">
        <v>8.67</v>
      </c>
      <c r="S15" s="201">
        <v>5.39</v>
      </c>
      <c r="T15" s="201">
        <v>0</v>
      </c>
      <c r="U15" s="201">
        <v>1.79</v>
      </c>
      <c r="V15" s="201">
        <v>0.31</v>
      </c>
      <c r="W15" s="201">
        <v>0.7</v>
      </c>
      <c r="X15" s="201">
        <v>2.2400000000000002</v>
      </c>
      <c r="Y15" s="201">
        <v>0</v>
      </c>
      <c r="Z15" s="201">
        <v>2.11</v>
      </c>
      <c r="AA15" s="201">
        <v>25.14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39.47</v>
      </c>
      <c r="K16" s="201">
        <v>237.52</v>
      </c>
      <c r="L16" s="201">
        <v>4.21</v>
      </c>
      <c r="M16" s="201">
        <v>2.2000000000000002</v>
      </c>
      <c r="N16" s="201">
        <v>1.79</v>
      </c>
      <c r="O16" s="201">
        <v>2.5299999999999998</v>
      </c>
      <c r="P16" s="201">
        <v>0.91</v>
      </c>
      <c r="Q16" s="201">
        <v>2.23</v>
      </c>
      <c r="R16" s="201">
        <v>8.67</v>
      </c>
      <c r="S16" s="201">
        <v>5.39</v>
      </c>
      <c r="T16" s="201">
        <v>0</v>
      </c>
      <c r="U16" s="201">
        <v>1.79</v>
      </c>
      <c r="V16" s="201">
        <v>0.31</v>
      </c>
      <c r="W16" s="201">
        <v>0.7</v>
      </c>
      <c r="X16" s="201">
        <v>2.2400000000000002</v>
      </c>
      <c r="Y16" s="201">
        <v>0</v>
      </c>
      <c r="Z16" s="201">
        <v>2.11</v>
      </c>
      <c r="AA16" s="201">
        <v>25.14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39.47</v>
      </c>
      <c r="K17" s="201">
        <v>237.52</v>
      </c>
      <c r="L17" s="201">
        <v>4.21</v>
      </c>
      <c r="M17" s="201">
        <v>2.2000000000000002</v>
      </c>
      <c r="N17" s="201">
        <v>1.79</v>
      </c>
      <c r="O17" s="201">
        <v>2.5299999999999998</v>
      </c>
      <c r="P17" s="201">
        <v>0.91</v>
      </c>
      <c r="Q17" s="201">
        <v>2.23</v>
      </c>
      <c r="R17" s="201">
        <v>8.67</v>
      </c>
      <c r="S17" s="201">
        <v>5.39</v>
      </c>
      <c r="T17" s="201">
        <v>0</v>
      </c>
      <c r="U17" s="201">
        <v>1.79</v>
      </c>
      <c r="V17" s="201">
        <v>0.31</v>
      </c>
      <c r="W17" s="201">
        <v>0.7</v>
      </c>
      <c r="X17" s="201">
        <v>2.2400000000000002</v>
      </c>
      <c r="Y17" s="201">
        <v>0</v>
      </c>
      <c r="Z17" s="201">
        <v>2.11</v>
      </c>
      <c r="AA17" s="201">
        <v>25.14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39.47</v>
      </c>
      <c r="K18" s="201">
        <v>237.52</v>
      </c>
      <c r="L18" s="201">
        <v>4.21</v>
      </c>
      <c r="M18" s="201">
        <v>2.2000000000000002</v>
      </c>
      <c r="N18" s="201">
        <v>1.79</v>
      </c>
      <c r="O18" s="201">
        <v>2.5299999999999998</v>
      </c>
      <c r="P18" s="201">
        <v>0.91</v>
      </c>
      <c r="Q18" s="201">
        <v>2.23</v>
      </c>
      <c r="R18" s="201">
        <v>8.67</v>
      </c>
      <c r="S18" s="201">
        <v>5.39</v>
      </c>
      <c r="T18" s="201">
        <v>0</v>
      </c>
      <c r="U18" s="201">
        <v>1.79</v>
      </c>
      <c r="V18" s="201">
        <v>0.31</v>
      </c>
      <c r="W18" s="201">
        <v>0.7</v>
      </c>
      <c r="X18" s="201">
        <v>2.2400000000000002</v>
      </c>
      <c r="Y18" s="201">
        <v>0</v>
      </c>
      <c r="Z18" s="201">
        <v>2.11</v>
      </c>
      <c r="AA18" s="201">
        <v>25.14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39.47</v>
      </c>
      <c r="K19" s="201">
        <v>237.52</v>
      </c>
      <c r="L19" s="201">
        <v>4.21</v>
      </c>
      <c r="M19" s="201">
        <v>2.2000000000000002</v>
      </c>
      <c r="N19" s="201">
        <v>1.79</v>
      </c>
      <c r="O19" s="201">
        <v>2.5299999999999998</v>
      </c>
      <c r="P19" s="201">
        <v>0.91</v>
      </c>
      <c r="Q19" s="201">
        <v>2.23</v>
      </c>
      <c r="R19" s="201">
        <v>8.67</v>
      </c>
      <c r="S19" s="201">
        <v>5.39</v>
      </c>
      <c r="T19" s="201">
        <v>0</v>
      </c>
      <c r="U19" s="201">
        <v>1.79</v>
      </c>
      <c r="V19" s="201">
        <v>0.31</v>
      </c>
      <c r="W19" s="201">
        <v>0.7</v>
      </c>
      <c r="X19" s="201">
        <v>2.2400000000000002</v>
      </c>
      <c r="Y19" s="201">
        <v>0</v>
      </c>
      <c r="Z19" s="201">
        <v>2.11</v>
      </c>
      <c r="AA19" s="201">
        <v>25.14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39.47</v>
      </c>
      <c r="K20" s="201">
        <v>237.52</v>
      </c>
      <c r="L20" s="201">
        <v>4.21</v>
      </c>
      <c r="M20" s="201">
        <v>2.2000000000000002</v>
      </c>
      <c r="N20" s="201">
        <v>1.79</v>
      </c>
      <c r="O20" s="201">
        <v>2.5299999999999998</v>
      </c>
      <c r="P20" s="201">
        <v>0.91</v>
      </c>
      <c r="Q20" s="201">
        <v>2.23</v>
      </c>
      <c r="R20" s="201">
        <v>8.67</v>
      </c>
      <c r="S20" s="201">
        <v>5.39</v>
      </c>
      <c r="T20" s="201">
        <v>0</v>
      </c>
      <c r="U20" s="201">
        <v>1.79</v>
      </c>
      <c r="V20" s="201">
        <v>0.31</v>
      </c>
      <c r="W20" s="201">
        <v>0.7</v>
      </c>
      <c r="X20" s="201">
        <v>2.2400000000000002</v>
      </c>
      <c r="Y20" s="201">
        <v>0</v>
      </c>
      <c r="Z20" s="201">
        <v>2.11</v>
      </c>
      <c r="AA20" s="201">
        <v>25.14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39.47</v>
      </c>
      <c r="K21" s="201">
        <v>237.52</v>
      </c>
      <c r="L21" s="201">
        <v>0.11</v>
      </c>
      <c r="M21" s="201">
        <v>2.2000000000000002</v>
      </c>
      <c r="N21" s="201">
        <v>1.79</v>
      </c>
      <c r="O21" s="201">
        <v>2.5299999999999998</v>
      </c>
      <c r="P21" s="201">
        <v>0.91</v>
      </c>
      <c r="Q21" s="201">
        <v>0.17</v>
      </c>
      <c r="R21" s="201">
        <v>0.64</v>
      </c>
      <c r="S21" s="201">
        <v>0.4</v>
      </c>
      <c r="T21" s="201">
        <v>0</v>
      </c>
      <c r="U21" s="201">
        <v>1.79</v>
      </c>
      <c r="V21" s="201">
        <v>0.31</v>
      </c>
      <c r="W21" s="201">
        <v>0.7</v>
      </c>
      <c r="X21" s="201">
        <v>2.2400000000000002</v>
      </c>
      <c r="Y21" s="201">
        <v>0</v>
      </c>
      <c r="Z21" s="201">
        <v>2.11</v>
      </c>
      <c r="AA21" s="201">
        <v>1.37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39.47</v>
      </c>
      <c r="K22" s="201">
        <v>237.52</v>
      </c>
      <c r="L22" s="201">
        <v>0.11</v>
      </c>
      <c r="M22" s="201">
        <v>2.2000000000000002</v>
      </c>
      <c r="N22" s="201">
        <v>1.79</v>
      </c>
      <c r="O22" s="201">
        <v>2.5299999999999998</v>
      </c>
      <c r="P22" s="201">
        <v>0.91</v>
      </c>
      <c r="Q22" s="201">
        <v>0.17</v>
      </c>
      <c r="R22" s="201">
        <v>0.64</v>
      </c>
      <c r="S22" s="201">
        <v>0.4</v>
      </c>
      <c r="T22" s="201">
        <v>0</v>
      </c>
      <c r="U22" s="201">
        <v>1.79</v>
      </c>
      <c r="V22" s="201">
        <v>0.31</v>
      </c>
      <c r="W22" s="201">
        <v>0.7</v>
      </c>
      <c r="X22" s="201">
        <v>2.2400000000000002</v>
      </c>
      <c r="Y22" s="201">
        <v>0</v>
      </c>
      <c r="Z22" s="201">
        <v>2.11</v>
      </c>
      <c r="AA22" s="201">
        <v>1.37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39.47</v>
      </c>
      <c r="K23" s="201">
        <v>237.52</v>
      </c>
      <c r="L23" s="201">
        <v>0.11</v>
      </c>
      <c r="M23" s="201">
        <v>2.2000000000000002</v>
      </c>
      <c r="N23" s="201">
        <v>1.79</v>
      </c>
      <c r="O23" s="201">
        <v>2.5299999999999998</v>
      </c>
      <c r="P23" s="201">
        <v>2.1</v>
      </c>
      <c r="Q23" s="201">
        <v>0.17</v>
      </c>
      <c r="R23" s="201">
        <v>0.64</v>
      </c>
      <c r="S23" s="201">
        <v>0.4</v>
      </c>
      <c r="T23" s="201">
        <v>0</v>
      </c>
      <c r="U23" s="201">
        <v>1.79</v>
      </c>
      <c r="V23" s="201">
        <v>0.31</v>
      </c>
      <c r="W23" s="201">
        <v>0.7</v>
      </c>
      <c r="X23" s="201">
        <v>2.2400000000000002</v>
      </c>
      <c r="Y23" s="201">
        <v>0</v>
      </c>
      <c r="Z23" s="201">
        <v>2.11</v>
      </c>
      <c r="AA23" s="201">
        <v>1.37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39.47</v>
      </c>
      <c r="K24" s="201">
        <v>237.52</v>
      </c>
      <c r="L24" s="201">
        <v>0.11</v>
      </c>
      <c r="M24" s="201">
        <v>2.2000000000000002</v>
      </c>
      <c r="N24" s="201">
        <v>1.79</v>
      </c>
      <c r="O24" s="201">
        <v>2.5299999999999998</v>
      </c>
      <c r="P24" s="201">
        <v>2.1</v>
      </c>
      <c r="Q24" s="201">
        <v>0.17</v>
      </c>
      <c r="R24" s="201">
        <v>0.64</v>
      </c>
      <c r="S24" s="201">
        <v>0.4</v>
      </c>
      <c r="T24" s="201">
        <v>0</v>
      </c>
      <c r="U24" s="201">
        <v>1.79</v>
      </c>
      <c r="V24" s="201">
        <v>0.31</v>
      </c>
      <c r="W24" s="201">
        <v>0.7</v>
      </c>
      <c r="X24" s="201">
        <v>2.2400000000000002</v>
      </c>
      <c r="Y24" s="201">
        <v>0</v>
      </c>
      <c r="Z24" s="201">
        <v>2.11</v>
      </c>
      <c r="AA24" s="201">
        <v>1.37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39.47</v>
      </c>
      <c r="K25" s="201">
        <v>237.52</v>
      </c>
      <c r="L25" s="201">
        <v>0.11</v>
      </c>
      <c r="M25" s="201">
        <v>2.2000000000000002</v>
      </c>
      <c r="N25" s="201">
        <v>1.79</v>
      </c>
      <c r="O25" s="201">
        <v>2.5299999999999998</v>
      </c>
      <c r="P25" s="201">
        <v>2.1</v>
      </c>
      <c r="Q25" s="201">
        <v>0.17</v>
      </c>
      <c r="R25" s="201">
        <v>0.64</v>
      </c>
      <c r="S25" s="201">
        <v>0.4</v>
      </c>
      <c r="T25" s="201">
        <v>0</v>
      </c>
      <c r="U25" s="201">
        <v>1.79</v>
      </c>
      <c r="V25" s="201">
        <v>0.31</v>
      </c>
      <c r="W25" s="201">
        <v>0.7</v>
      </c>
      <c r="X25" s="201">
        <v>2.2400000000000002</v>
      </c>
      <c r="Y25" s="201">
        <v>0</v>
      </c>
      <c r="Z25" s="201">
        <v>2.11</v>
      </c>
      <c r="AA25" s="201">
        <v>1.37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39.47</v>
      </c>
      <c r="K26" s="201">
        <v>237.52</v>
      </c>
      <c r="L26" s="201">
        <v>0.11</v>
      </c>
      <c r="M26" s="201">
        <v>2.2000000000000002</v>
      </c>
      <c r="N26" s="201">
        <v>1.79</v>
      </c>
      <c r="O26" s="201">
        <v>2.5299999999999998</v>
      </c>
      <c r="P26" s="201">
        <v>2.1</v>
      </c>
      <c r="Q26" s="201">
        <v>0.17</v>
      </c>
      <c r="R26" s="201">
        <v>0.64</v>
      </c>
      <c r="S26" s="201">
        <v>0.4</v>
      </c>
      <c r="T26" s="201">
        <v>0</v>
      </c>
      <c r="U26" s="201">
        <v>1.79</v>
      </c>
      <c r="V26" s="201">
        <v>0.31</v>
      </c>
      <c r="W26" s="201">
        <v>0.7</v>
      </c>
      <c r="X26" s="201">
        <v>2.2400000000000002</v>
      </c>
      <c r="Y26" s="201">
        <v>0</v>
      </c>
      <c r="Z26" s="201">
        <v>2.11</v>
      </c>
      <c r="AA26" s="201">
        <v>1.37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39.47</v>
      </c>
      <c r="K27" s="201">
        <v>177.29</v>
      </c>
      <c r="L27" s="201">
        <v>0.33</v>
      </c>
      <c r="M27" s="201">
        <v>2.2000000000000002</v>
      </c>
      <c r="N27" s="201">
        <v>1.79</v>
      </c>
      <c r="O27" s="201">
        <v>2.5299999999999998</v>
      </c>
      <c r="P27" s="201">
        <v>2.1</v>
      </c>
      <c r="Q27" s="201">
        <v>0.17</v>
      </c>
      <c r="R27" s="201">
        <v>0.73</v>
      </c>
      <c r="S27" s="201">
        <v>0.4</v>
      </c>
      <c r="T27" s="201">
        <v>0</v>
      </c>
      <c r="U27" s="201">
        <v>1.79</v>
      </c>
      <c r="V27" s="201">
        <v>0.59</v>
      </c>
      <c r="W27" s="201">
        <v>0.7</v>
      </c>
      <c r="X27" s="201">
        <v>2.2400000000000002</v>
      </c>
      <c r="Y27" s="201">
        <v>0</v>
      </c>
      <c r="Z27" s="201">
        <v>2.11</v>
      </c>
      <c r="AA27" s="201">
        <v>1.37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39.47</v>
      </c>
      <c r="K28" s="201">
        <v>171.36</v>
      </c>
      <c r="L28" s="201">
        <v>0.33</v>
      </c>
      <c r="M28" s="201">
        <v>2.2000000000000002</v>
      </c>
      <c r="N28" s="201">
        <v>1.79</v>
      </c>
      <c r="O28" s="201">
        <v>2.5299999999999998</v>
      </c>
      <c r="P28" s="201">
        <v>2.1</v>
      </c>
      <c r="Q28" s="201">
        <v>0.17</v>
      </c>
      <c r="R28" s="201">
        <v>0.64</v>
      </c>
      <c r="S28" s="201">
        <v>0.4</v>
      </c>
      <c r="T28" s="201">
        <v>0</v>
      </c>
      <c r="U28" s="201">
        <v>1.79</v>
      </c>
      <c r="V28" s="201">
        <v>0.32</v>
      </c>
      <c r="W28" s="201">
        <v>0.7</v>
      </c>
      <c r="X28" s="201">
        <v>2.2400000000000002</v>
      </c>
      <c r="Y28" s="201">
        <v>0</v>
      </c>
      <c r="Z28" s="201">
        <v>2.11</v>
      </c>
      <c r="AA28" s="201">
        <v>1.37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39.47</v>
      </c>
      <c r="K29" s="201">
        <v>143.59</v>
      </c>
      <c r="L29" s="201">
        <v>0.51</v>
      </c>
      <c r="M29" s="201">
        <v>2.2000000000000002</v>
      </c>
      <c r="N29" s="201">
        <v>1.79</v>
      </c>
      <c r="O29" s="201">
        <v>2.5299999999999998</v>
      </c>
      <c r="P29" s="201">
        <v>0.95</v>
      </c>
      <c r="Q29" s="201">
        <v>0.17</v>
      </c>
      <c r="R29" s="201">
        <v>0.64</v>
      </c>
      <c r="S29" s="201">
        <v>0.4</v>
      </c>
      <c r="T29" s="201">
        <v>0</v>
      </c>
      <c r="U29" s="201">
        <v>1.79</v>
      </c>
      <c r="V29" s="201">
        <v>0.32</v>
      </c>
      <c r="W29" s="201">
        <v>0.7</v>
      </c>
      <c r="X29" s="201">
        <v>2.2400000000000002</v>
      </c>
      <c r="Y29" s="201">
        <v>0</v>
      </c>
      <c r="Z29" s="201">
        <v>2.11</v>
      </c>
      <c r="AA29" s="201">
        <v>1.37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39.47</v>
      </c>
      <c r="K30" s="201">
        <v>137.52000000000001</v>
      </c>
      <c r="L30" s="201">
        <v>0.37</v>
      </c>
      <c r="M30" s="201">
        <v>2.2000000000000002</v>
      </c>
      <c r="N30" s="201">
        <v>1.79</v>
      </c>
      <c r="O30" s="201">
        <v>2.5299999999999998</v>
      </c>
      <c r="P30" s="201">
        <v>0.95</v>
      </c>
      <c r="Q30" s="201">
        <v>0.17</v>
      </c>
      <c r="R30" s="201">
        <v>0.64</v>
      </c>
      <c r="S30" s="201">
        <v>0.4</v>
      </c>
      <c r="T30" s="201">
        <v>0</v>
      </c>
      <c r="U30" s="201">
        <v>1.79</v>
      </c>
      <c r="V30" s="201">
        <v>0.32</v>
      </c>
      <c r="W30" s="201">
        <v>0.7</v>
      </c>
      <c r="X30" s="201">
        <v>2.2400000000000002</v>
      </c>
      <c r="Y30" s="201">
        <v>0</v>
      </c>
      <c r="Z30" s="201">
        <v>2.11</v>
      </c>
      <c r="AA30" s="201">
        <v>1.37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39.47</v>
      </c>
      <c r="K31" s="201">
        <v>152.36000000000001</v>
      </c>
      <c r="L31" s="201">
        <v>0.08</v>
      </c>
      <c r="M31" s="201">
        <v>2.2000000000000002</v>
      </c>
      <c r="N31" s="201">
        <v>1.79</v>
      </c>
      <c r="O31" s="201">
        <v>2.5299999999999998</v>
      </c>
      <c r="P31" s="201">
        <v>0.95</v>
      </c>
      <c r="Q31" s="201">
        <v>0.17</v>
      </c>
      <c r="R31" s="201">
        <v>0.64</v>
      </c>
      <c r="S31" s="201">
        <v>0.4</v>
      </c>
      <c r="T31" s="201">
        <v>0</v>
      </c>
      <c r="U31" s="201">
        <v>1.79</v>
      </c>
      <c r="V31" s="201">
        <v>0.32</v>
      </c>
      <c r="W31" s="201">
        <v>0.7</v>
      </c>
      <c r="X31" s="201">
        <v>2.2400000000000002</v>
      </c>
      <c r="Y31" s="201">
        <v>0</v>
      </c>
      <c r="Z31" s="201">
        <v>2.11</v>
      </c>
      <c r="AA31" s="201">
        <v>1.37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39.47</v>
      </c>
      <c r="K32" s="201">
        <v>138.86000000000001</v>
      </c>
      <c r="L32" s="201">
        <v>0.34</v>
      </c>
      <c r="M32" s="201">
        <v>2.2000000000000002</v>
      </c>
      <c r="N32" s="201">
        <v>1.79</v>
      </c>
      <c r="O32" s="201">
        <v>2.5299999999999998</v>
      </c>
      <c r="P32" s="201">
        <v>0.95</v>
      </c>
      <c r="Q32" s="201">
        <v>0.17</v>
      </c>
      <c r="R32" s="201">
        <v>0.64</v>
      </c>
      <c r="S32" s="201">
        <v>0.4</v>
      </c>
      <c r="T32" s="201">
        <v>0</v>
      </c>
      <c r="U32" s="201">
        <v>1.79</v>
      </c>
      <c r="V32" s="201">
        <v>0.32</v>
      </c>
      <c r="W32" s="201">
        <v>0.7</v>
      </c>
      <c r="X32" s="201">
        <v>2.2400000000000002</v>
      </c>
      <c r="Y32" s="201">
        <v>0</v>
      </c>
      <c r="Z32" s="201">
        <v>2.11</v>
      </c>
      <c r="AA32" s="201">
        <v>1.37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39.47</v>
      </c>
      <c r="K33" s="201">
        <v>183.09</v>
      </c>
      <c r="L33" s="201">
        <v>0.33</v>
      </c>
      <c r="M33" s="201">
        <v>2.2000000000000002</v>
      </c>
      <c r="N33" s="201">
        <v>1.79</v>
      </c>
      <c r="O33" s="201">
        <v>2.5299999999999998</v>
      </c>
      <c r="P33" s="201">
        <v>0.95</v>
      </c>
      <c r="Q33" s="201">
        <v>0.17</v>
      </c>
      <c r="R33" s="201">
        <v>0.64</v>
      </c>
      <c r="S33" s="201">
        <v>0.4</v>
      </c>
      <c r="T33" s="201">
        <v>0</v>
      </c>
      <c r="U33" s="201">
        <v>1.79</v>
      </c>
      <c r="V33" s="201">
        <v>0.32</v>
      </c>
      <c r="W33" s="201">
        <v>0.7</v>
      </c>
      <c r="X33" s="201">
        <v>2.2400000000000002</v>
      </c>
      <c r="Y33" s="201">
        <v>0</v>
      </c>
      <c r="Z33" s="201">
        <v>2.11</v>
      </c>
      <c r="AA33" s="201">
        <v>1.37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39.47</v>
      </c>
      <c r="K34" s="201">
        <v>160.47</v>
      </c>
      <c r="L34" s="201">
        <v>0.33</v>
      </c>
      <c r="M34" s="201">
        <v>2.2000000000000002</v>
      </c>
      <c r="N34" s="201">
        <v>1.79</v>
      </c>
      <c r="O34" s="201">
        <v>2.5299999999999998</v>
      </c>
      <c r="P34" s="201">
        <v>0.95</v>
      </c>
      <c r="Q34" s="201">
        <v>0.17</v>
      </c>
      <c r="R34" s="201">
        <v>0.64</v>
      </c>
      <c r="S34" s="201">
        <v>0.4</v>
      </c>
      <c r="T34" s="201">
        <v>0</v>
      </c>
      <c r="U34" s="201">
        <v>1.79</v>
      </c>
      <c r="V34" s="201">
        <v>0.32</v>
      </c>
      <c r="W34" s="201">
        <v>0.7</v>
      </c>
      <c r="X34" s="201">
        <v>2.2400000000000002</v>
      </c>
      <c r="Y34" s="201">
        <v>0</v>
      </c>
      <c r="Z34" s="201">
        <v>2.11</v>
      </c>
      <c r="AA34" s="201">
        <v>1.37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39.47</v>
      </c>
      <c r="K35" s="201">
        <v>140.01</v>
      </c>
      <c r="L35" s="201">
        <v>0.33</v>
      </c>
      <c r="M35" s="201">
        <v>2.2000000000000002</v>
      </c>
      <c r="N35" s="201">
        <v>1.79</v>
      </c>
      <c r="O35" s="201">
        <v>2.5299999999999998</v>
      </c>
      <c r="P35" s="201">
        <v>0.95</v>
      </c>
      <c r="Q35" s="201">
        <v>0.17</v>
      </c>
      <c r="R35" s="201">
        <v>0.64</v>
      </c>
      <c r="S35" s="201">
        <v>0.4</v>
      </c>
      <c r="T35" s="201">
        <v>0</v>
      </c>
      <c r="U35" s="201">
        <v>1.79</v>
      </c>
      <c r="V35" s="201">
        <v>0.32</v>
      </c>
      <c r="W35" s="201">
        <v>0.7</v>
      </c>
      <c r="X35" s="201">
        <v>2.2400000000000002</v>
      </c>
      <c r="Y35" s="201">
        <v>0</v>
      </c>
      <c r="Z35" s="201">
        <v>2.11</v>
      </c>
      <c r="AA35" s="201">
        <v>1.37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39.47</v>
      </c>
      <c r="K36" s="201">
        <v>140.01</v>
      </c>
      <c r="L36" s="201">
        <v>0.33</v>
      </c>
      <c r="M36" s="201">
        <v>2.2000000000000002</v>
      </c>
      <c r="N36" s="201">
        <v>1.79</v>
      </c>
      <c r="O36" s="201">
        <v>2.5299999999999998</v>
      </c>
      <c r="P36" s="201">
        <v>0.95</v>
      </c>
      <c r="Q36" s="201">
        <v>0.17</v>
      </c>
      <c r="R36" s="201">
        <v>0.64</v>
      </c>
      <c r="S36" s="201">
        <v>0.4</v>
      </c>
      <c r="T36" s="201">
        <v>0</v>
      </c>
      <c r="U36" s="201">
        <v>1.79</v>
      </c>
      <c r="V36" s="201">
        <v>0.32</v>
      </c>
      <c r="W36" s="201">
        <v>0.7</v>
      </c>
      <c r="X36" s="201">
        <v>2.2400000000000002</v>
      </c>
      <c r="Y36" s="201">
        <v>0</v>
      </c>
      <c r="Z36" s="201">
        <v>2.11</v>
      </c>
      <c r="AA36" s="201">
        <v>1.37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39.47</v>
      </c>
      <c r="K37" s="201">
        <v>96.56</v>
      </c>
      <c r="L37" s="201">
        <v>0.33</v>
      </c>
      <c r="M37" s="201">
        <v>2.2000000000000002</v>
      </c>
      <c r="N37" s="201">
        <v>1.79</v>
      </c>
      <c r="O37" s="201">
        <v>2.5299999999999998</v>
      </c>
      <c r="P37" s="201">
        <v>0.95</v>
      </c>
      <c r="Q37" s="201">
        <v>0.17</v>
      </c>
      <c r="R37" s="201">
        <v>0.63</v>
      </c>
      <c r="S37" s="201">
        <v>0.4</v>
      </c>
      <c r="T37" s="201">
        <v>0</v>
      </c>
      <c r="U37" s="201">
        <v>1.79</v>
      </c>
      <c r="V37" s="201">
        <v>0.32</v>
      </c>
      <c r="W37" s="201">
        <v>0.7</v>
      </c>
      <c r="X37" s="201">
        <v>2.2400000000000002</v>
      </c>
      <c r="Y37" s="201">
        <v>0</v>
      </c>
      <c r="Z37" s="201">
        <v>2.11</v>
      </c>
      <c r="AA37" s="201">
        <v>1.37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39.47</v>
      </c>
      <c r="K38" s="201">
        <v>72.349999999999994</v>
      </c>
      <c r="L38" s="201">
        <v>0.33</v>
      </c>
      <c r="M38" s="201">
        <v>2.2000000000000002</v>
      </c>
      <c r="N38" s="201">
        <v>1.79</v>
      </c>
      <c r="O38" s="201">
        <v>2.5299999999999998</v>
      </c>
      <c r="P38" s="201">
        <v>0.95</v>
      </c>
      <c r="Q38" s="201">
        <v>0.17</v>
      </c>
      <c r="R38" s="201">
        <v>0.64</v>
      </c>
      <c r="S38" s="201">
        <v>0.4</v>
      </c>
      <c r="T38" s="201">
        <v>0</v>
      </c>
      <c r="U38" s="201">
        <v>1.79</v>
      </c>
      <c r="V38" s="201">
        <v>0.31</v>
      </c>
      <c r="W38" s="201">
        <v>0.7</v>
      </c>
      <c r="X38" s="201">
        <v>2.2400000000000002</v>
      </c>
      <c r="Y38" s="201">
        <v>0</v>
      </c>
      <c r="Z38" s="201">
        <v>2.11</v>
      </c>
      <c r="AA38" s="201">
        <v>1.37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39.47</v>
      </c>
      <c r="K39" s="201">
        <v>74.8</v>
      </c>
      <c r="L39" s="201">
        <v>0.33</v>
      </c>
      <c r="M39" s="201">
        <v>2.2000000000000002</v>
      </c>
      <c r="N39" s="201">
        <v>1.79</v>
      </c>
      <c r="O39" s="201">
        <v>2.5299999999999998</v>
      </c>
      <c r="P39" s="201">
        <v>0.95</v>
      </c>
      <c r="Q39" s="201">
        <v>0.17</v>
      </c>
      <c r="R39" s="201">
        <v>0.64</v>
      </c>
      <c r="S39" s="201">
        <v>0.4</v>
      </c>
      <c r="T39" s="201">
        <v>0</v>
      </c>
      <c r="U39" s="201">
        <v>1.79</v>
      </c>
      <c r="V39" s="201">
        <v>0.31</v>
      </c>
      <c r="W39" s="201">
        <v>0.7</v>
      </c>
      <c r="X39" s="201">
        <v>2.2400000000000002</v>
      </c>
      <c r="Y39" s="201">
        <v>0</v>
      </c>
      <c r="Z39" s="201">
        <v>2.11</v>
      </c>
      <c r="AA39" s="201">
        <v>1.37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39.47</v>
      </c>
      <c r="K40" s="201">
        <v>87.89</v>
      </c>
      <c r="L40" s="201">
        <v>0.33</v>
      </c>
      <c r="M40" s="201">
        <v>2.2000000000000002</v>
      </c>
      <c r="N40" s="201">
        <v>1.79</v>
      </c>
      <c r="O40" s="201">
        <v>2.5299999999999998</v>
      </c>
      <c r="P40" s="201">
        <v>0.95</v>
      </c>
      <c r="Q40" s="201">
        <v>0.17</v>
      </c>
      <c r="R40" s="201">
        <v>0.64</v>
      </c>
      <c r="S40" s="201">
        <v>0.4</v>
      </c>
      <c r="T40" s="201">
        <v>0</v>
      </c>
      <c r="U40" s="201">
        <v>1.79</v>
      </c>
      <c r="V40" s="201">
        <v>0.31</v>
      </c>
      <c r="W40" s="201">
        <v>0.7</v>
      </c>
      <c r="X40" s="201">
        <v>2.2400000000000002</v>
      </c>
      <c r="Y40" s="201">
        <v>0</v>
      </c>
      <c r="Z40" s="201">
        <v>2.11</v>
      </c>
      <c r="AA40" s="201">
        <v>1.37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39.47</v>
      </c>
      <c r="K41" s="201">
        <v>99.63</v>
      </c>
      <c r="L41" s="201">
        <v>0.33</v>
      </c>
      <c r="M41" s="201">
        <v>2.2000000000000002</v>
      </c>
      <c r="N41" s="201">
        <v>1.79</v>
      </c>
      <c r="O41" s="201">
        <v>2.5299999999999998</v>
      </c>
      <c r="P41" s="201">
        <v>0.95</v>
      </c>
      <c r="Q41" s="201">
        <v>0.17</v>
      </c>
      <c r="R41" s="201">
        <v>0.64</v>
      </c>
      <c r="S41" s="201">
        <v>0.4</v>
      </c>
      <c r="T41" s="201">
        <v>0</v>
      </c>
      <c r="U41" s="201">
        <v>1.79</v>
      </c>
      <c r="V41" s="201">
        <v>0.31</v>
      </c>
      <c r="W41" s="201">
        <v>0.7</v>
      </c>
      <c r="X41" s="201">
        <v>2.2400000000000002</v>
      </c>
      <c r="Y41" s="201">
        <v>0</v>
      </c>
      <c r="Z41" s="201">
        <v>2.11</v>
      </c>
      <c r="AA41" s="201">
        <v>1.37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39.47</v>
      </c>
      <c r="K42" s="201">
        <v>118.25</v>
      </c>
      <c r="L42" s="201">
        <v>0.33</v>
      </c>
      <c r="M42" s="201">
        <v>2.2000000000000002</v>
      </c>
      <c r="N42" s="201">
        <v>1.79</v>
      </c>
      <c r="O42" s="201">
        <v>2.5299999999999998</v>
      </c>
      <c r="P42" s="201">
        <v>0.95</v>
      </c>
      <c r="Q42" s="201">
        <v>0.17</v>
      </c>
      <c r="R42" s="201">
        <v>0.64</v>
      </c>
      <c r="S42" s="201">
        <v>0.4</v>
      </c>
      <c r="T42" s="201">
        <v>0</v>
      </c>
      <c r="U42" s="201">
        <v>1.79</v>
      </c>
      <c r="V42" s="201">
        <v>0.31</v>
      </c>
      <c r="W42" s="201">
        <v>0.7</v>
      </c>
      <c r="X42" s="201">
        <v>2.2400000000000002</v>
      </c>
      <c r="Y42" s="201">
        <v>0</v>
      </c>
      <c r="Z42" s="201">
        <v>2.11</v>
      </c>
      <c r="AA42" s="201">
        <v>1.37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39.47</v>
      </c>
      <c r="K43" s="201">
        <v>151</v>
      </c>
      <c r="L43" s="201">
        <v>0.33</v>
      </c>
      <c r="M43" s="201">
        <v>2.2000000000000002</v>
      </c>
      <c r="N43" s="201">
        <v>1.79</v>
      </c>
      <c r="O43" s="201">
        <v>2.5299999999999998</v>
      </c>
      <c r="P43" s="201">
        <v>0.95</v>
      </c>
      <c r="Q43" s="201">
        <v>0.17</v>
      </c>
      <c r="R43" s="201">
        <v>0.64</v>
      </c>
      <c r="S43" s="201">
        <v>0.4</v>
      </c>
      <c r="T43" s="201">
        <v>0</v>
      </c>
      <c r="U43" s="201">
        <v>1.79</v>
      </c>
      <c r="V43" s="201">
        <v>0.31</v>
      </c>
      <c r="W43" s="201">
        <v>0.7</v>
      </c>
      <c r="X43" s="201">
        <v>2.2400000000000002</v>
      </c>
      <c r="Y43" s="201">
        <v>0</v>
      </c>
      <c r="Z43" s="201">
        <v>2.11</v>
      </c>
      <c r="AA43" s="201">
        <v>1.37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39.47</v>
      </c>
      <c r="K44" s="201">
        <v>156.41</v>
      </c>
      <c r="L44" s="201">
        <v>0.33</v>
      </c>
      <c r="M44" s="201">
        <v>2.2000000000000002</v>
      </c>
      <c r="N44" s="201">
        <v>1.79</v>
      </c>
      <c r="O44" s="201">
        <v>2.5299999999999998</v>
      </c>
      <c r="P44" s="201">
        <v>0.95</v>
      </c>
      <c r="Q44" s="201">
        <v>0.17</v>
      </c>
      <c r="R44" s="201">
        <v>0.64</v>
      </c>
      <c r="S44" s="201">
        <v>0.4</v>
      </c>
      <c r="T44" s="201">
        <v>0</v>
      </c>
      <c r="U44" s="201">
        <v>1.79</v>
      </c>
      <c r="V44" s="201">
        <v>0.31</v>
      </c>
      <c r="W44" s="201">
        <v>0.7</v>
      </c>
      <c r="X44" s="201">
        <v>2.2400000000000002</v>
      </c>
      <c r="Y44" s="201">
        <v>0</v>
      </c>
      <c r="Z44" s="201">
        <v>2.11</v>
      </c>
      <c r="AA44" s="201">
        <v>1.37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39.47</v>
      </c>
      <c r="K45" s="201">
        <v>161.94999999999999</v>
      </c>
      <c r="L45" s="201">
        <v>0.33</v>
      </c>
      <c r="M45" s="201">
        <v>2.2000000000000002</v>
      </c>
      <c r="N45" s="201">
        <v>1.79</v>
      </c>
      <c r="O45" s="201">
        <v>2.5299999999999998</v>
      </c>
      <c r="P45" s="201">
        <v>0.95</v>
      </c>
      <c r="Q45" s="201">
        <v>0.17</v>
      </c>
      <c r="R45" s="201">
        <v>0.64</v>
      </c>
      <c r="S45" s="201">
        <v>0.4</v>
      </c>
      <c r="T45" s="201">
        <v>0</v>
      </c>
      <c r="U45" s="201">
        <v>1.79</v>
      </c>
      <c r="V45" s="201">
        <v>0.31</v>
      </c>
      <c r="W45" s="201">
        <v>0.7</v>
      </c>
      <c r="X45" s="201">
        <v>2.2400000000000002</v>
      </c>
      <c r="Y45" s="201">
        <v>0</v>
      </c>
      <c r="Z45" s="201">
        <v>2.11</v>
      </c>
      <c r="AA45" s="201">
        <v>1.37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39.47</v>
      </c>
      <c r="K46" s="201">
        <v>188.21</v>
      </c>
      <c r="L46" s="201">
        <v>0.33</v>
      </c>
      <c r="M46" s="201">
        <v>2.2000000000000002</v>
      </c>
      <c r="N46" s="201">
        <v>1.79</v>
      </c>
      <c r="O46" s="201">
        <v>2.5299999999999998</v>
      </c>
      <c r="P46" s="201">
        <v>0.95</v>
      </c>
      <c r="Q46" s="201">
        <v>0.17</v>
      </c>
      <c r="R46" s="201">
        <v>0.64</v>
      </c>
      <c r="S46" s="201">
        <v>0.4</v>
      </c>
      <c r="T46" s="201">
        <v>0</v>
      </c>
      <c r="U46" s="201">
        <v>1.79</v>
      </c>
      <c r="V46" s="201">
        <v>0.31</v>
      </c>
      <c r="W46" s="201">
        <v>0.7</v>
      </c>
      <c r="X46" s="201">
        <v>2.2400000000000002</v>
      </c>
      <c r="Y46" s="201">
        <v>0</v>
      </c>
      <c r="Z46" s="201">
        <v>2.11</v>
      </c>
      <c r="AA46" s="201">
        <v>1.37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39.47</v>
      </c>
      <c r="K47" s="201">
        <v>187.2</v>
      </c>
      <c r="L47" s="201">
        <v>0.33</v>
      </c>
      <c r="M47" s="201">
        <v>2.2000000000000002</v>
      </c>
      <c r="N47" s="201">
        <v>1.79</v>
      </c>
      <c r="O47" s="201">
        <v>2.5299999999999998</v>
      </c>
      <c r="P47" s="201">
        <v>0.95</v>
      </c>
      <c r="Q47" s="201">
        <v>0.17</v>
      </c>
      <c r="R47" s="201">
        <v>0.64</v>
      </c>
      <c r="S47" s="201">
        <v>0.4</v>
      </c>
      <c r="T47" s="201">
        <v>0</v>
      </c>
      <c r="U47" s="201">
        <v>1.79</v>
      </c>
      <c r="V47" s="201">
        <v>0.31</v>
      </c>
      <c r="W47" s="201">
        <v>0.7</v>
      </c>
      <c r="X47" s="201">
        <v>2.2400000000000002</v>
      </c>
      <c r="Y47" s="201">
        <v>0</v>
      </c>
      <c r="Z47" s="201">
        <v>2.11</v>
      </c>
      <c r="AA47" s="201">
        <v>1.37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39.47</v>
      </c>
      <c r="K48" s="201">
        <v>194.23</v>
      </c>
      <c r="L48" s="201">
        <v>0.33</v>
      </c>
      <c r="M48" s="201">
        <v>2.2000000000000002</v>
      </c>
      <c r="N48" s="201">
        <v>1.79</v>
      </c>
      <c r="O48" s="201">
        <v>2.5299999999999998</v>
      </c>
      <c r="P48" s="201">
        <v>0.95</v>
      </c>
      <c r="Q48" s="201">
        <v>0.17</v>
      </c>
      <c r="R48" s="201">
        <v>0.64</v>
      </c>
      <c r="S48" s="201">
        <v>0.4</v>
      </c>
      <c r="T48" s="201">
        <v>0</v>
      </c>
      <c r="U48" s="201">
        <v>1.79</v>
      </c>
      <c r="V48" s="201">
        <v>0.31</v>
      </c>
      <c r="W48" s="201">
        <v>0.7</v>
      </c>
      <c r="X48" s="201">
        <v>2.2400000000000002</v>
      </c>
      <c r="Y48" s="201">
        <v>0</v>
      </c>
      <c r="Z48" s="201">
        <v>2.11</v>
      </c>
      <c r="AA48" s="201">
        <v>1.37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39.47</v>
      </c>
      <c r="K49" s="201">
        <v>206.28</v>
      </c>
      <c r="L49" s="201">
        <v>0.33</v>
      </c>
      <c r="M49" s="201">
        <v>2.2000000000000002</v>
      </c>
      <c r="N49" s="201">
        <v>1.79</v>
      </c>
      <c r="O49" s="201">
        <v>2.5299999999999998</v>
      </c>
      <c r="P49" s="201">
        <v>0.95</v>
      </c>
      <c r="Q49" s="201">
        <v>0.17</v>
      </c>
      <c r="R49" s="201">
        <v>0.64</v>
      </c>
      <c r="S49" s="201">
        <v>0.4</v>
      </c>
      <c r="T49" s="201">
        <v>0</v>
      </c>
      <c r="U49" s="201">
        <v>1.79</v>
      </c>
      <c r="V49" s="201">
        <v>0.31</v>
      </c>
      <c r="W49" s="201">
        <v>0.7</v>
      </c>
      <c r="X49" s="201">
        <v>2.2400000000000002</v>
      </c>
      <c r="Y49" s="201">
        <v>0</v>
      </c>
      <c r="Z49" s="201">
        <v>2.11</v>
      </c>
      <c r="AA49" s="201">
        <v>1.37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39.47</v>
      </c>
      <c r="K50" s="201">
        <v>239.94</v>
      </c>
      <c r="L50" s="201">
        <v>0.33</v>
      </c>
      <c r="M50" s="201">
        <v>2.2000000000000002</v>
      </c>
      <c r="N50" s="201">
        <v>1.79</v>
      </c>
      <c r="O50" s="201">
        <v>2.5299999999999998</v>
      </c>
      <c r="P50" s="201">
        <v>0.95</v>
      </c>
      <c r="Q50" s="201">
        <v>0.17</v>
      </c>
      <c r="R50" s="201">
        <v>0.64</v>
      </c>
      <c r="S50" s="201">
        <v>0.4</v>
      </c>
      <c r="T50" s="201">
        <v>0</v>
      </c>
      <c r="U50" s="201">
        <v>1.79</v>
      </c>
      <c r="V50" s="201">
        <v>0.31</v>
      </c>
      <c r="W50" s="201">
        <v>0.7</v>
      </c>
      <c r="X50" s="201">
        <v>2.2400000000000002</v>
      </c>
      <c r="Y50" s="201">
        <v>0</v>
      </c>
      <c r="Z50" s="201">
        <v>2.11</v>
      </c>
      <c r="AA50" s="201">
        <v>1.37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39.47</v>
      </c>
      <c r="K51" s="201">
        <v>239.94</v>
      </c>
      <c r="L51" s="201">
        <v>0.33</v>
      </c>
      <c r="M51" s="201">
        <v>2.2000000000000002</v>
      </c>
      <c r="N51" s="201">
        <v>1.79</v>
      </c>
      <c r="O51" s="201">
        <v>2.5299999999999998</v>
      </c>
      <c r="P51" s="201">
        <v>0.95</v>
      </c>
      <c r="Q51" s="201">
        <v>0.17</v>
      </c>
      <c r="R51" s="201">
        <v>0.64</v>
      </c>
      <c r="S51" s="201">
        <v>0.4</v>
      </c>
      <c r="T51" s="201">
        <v>0</v>
      </c>
      <c r="U51" s="201">
        <v>1.79</v>
      </c>
      <c r="V51" s="201">
        <v>0.31</v>
      </c>
      <c r="W51" s="201">
        <v>0.7</v>
      </c>
      <c r="X51" s="201">
        <v>2.2400000000000002</v>
      </c>
      <c r="Y51" s="201">
        <v>0</v>
      </c>
      <c r="Z51" s="201">
        <v>2.11</v>
      </c>
      <c r="AA51" s="201">
        <v>1.37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39.47</v>
      </c>
      <c r="K52" s="201">
        <v>239.94</v>
      </c>
      <c r="L52" s="201">
        <v>0.33</v>
      </c>
      <c r="M52" s="201">
        <v>2.2000000000000002</v>
      </c>
      <c r="N52" s="201">
        <v>1.79</v>
      </c>
      <c r="O52" s="201">
        <v>2.5299999999999998</v>
      </c>
      <c r="P52" s="201">
        <v>0.95</v>
      </c>
      <c r="Q52" s="201">
        <v>0.17</v>
      </c>
      <c r="R52" s="201">
        <v>0.64</v>
      </c>
      <c r="S52" s="201">
        <v>0.4</v>
      </c>
      <c r="T52" s="201">
        <v>0</v>
      </c>
      <c r="U52" s="201">
        <v>1.79</v>
      </c>
      <c r="V52" s="201">
        <v>0.31</v>
      </c>
      <c r="W52" s="201">
        <v>0.7</v>
      </c>
      <c r="X52" s="201">
        <v>2.2400000000000002</v>
      </c>
      <c r="Y52" s="201">
        <v>0</v>
      </c>
      <c r="Z52" s="201">
        <v>2.11</v>
      </c>
      <c r="AA52" s="201">
        <v>1.37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39.47</v>
      </c>
      <c r="K53" s="201">
        <v>240.14</v>
      </c>
      <c r="L53" s="201">
        <v>0.33</v>
      </c>
      <c r="M53" s="201">
        <v>2.2000000000000002</v>
      </c>
      <c r="N53" s="201">
        <v>1.79</v>
      </c>
      <c r="O53" s="201">
        <v>2.5299999999999998</v>
      </c>
      <c r="P53" s="201">
        <v>0.95</v>
      </c>
      <c r="Q53" s="201">
        <v>0.17</v>
      </c>
      <c r="R53" s="201">
        <v>0.64</v>
      </c>
      <c r="S53" s="201">
        <v>0.4</v>
      </c>
      <c r="T53" s="201">
        <v>0</v>
      </c>
      <c r="U53" s="201">
        <v>1.79</v>
      </c>
      <c r="V53" s="201">
        <v>0.31</v>
      </c>
      <c r="W53" s="201">
        <v>0.7</v>
      </c>
      <c r="X53" s="201">
        <v>2.2400000000000002</v>
      </c>
      <c r="Y53" s="201">
        <v>0</v>
      </c>
      <c r="Z53" s="201">
        <v>2.11</v>
      </c>
      <c r="AA53" s="201">
        <v>1.37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39.47</v>
      </c>
      <c r="K54" s="201">
        <v>240.14</v>
      </c>
      <c r="L54" s="201">
        <v>4.21</v>
      </c>
      <c r="M54" s="201">
        <v>2.2000000000000002</v>
      </c>
      <c r="N54" s="201">
        <v>1.79</v>
      </c>
      <c r="O54" s="201">
        <v>2.5299999999999998</v>
      </c>
      <c r="P54" s="201">
        <v>0.95</v>
      </c>
      <c r="Q54" s="201">
        <v>2.23</v>
      </c>
      <c r="R54" s="201">
        <v>0.65</v>
      </c>
      <c r="S54" s="201">
        <v>5.39</v>
      </c>
      <c r="T54" s="201">
        <v>0</v>
      </c>
      <c r="U54" s="201">
        <v>1.79</v>
      </c>
      <c r="V54" s="201">
        <v>0.31</v>
      </c>
      <c r="W54" s="201">
        <v>0.7</v>
      </c>
      <c r="X54" s="201">
        <v>2.2400000000000002</v>
      </c>
      <c r="Y54" s="201">
        <v>0</v>
      </c>
      <c r="Z54" s="201">
        <v>2.11</v>
      </c>
      <c r="AA54" s="201">
        <v>4.78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39.47</v>
      </c>
      <c r="K55" s="201">
        <v>240.14</v>
      </c>
      <c r="L55" s="201">
        <v>4.3899999999999997</v>
      </c>
      <c r="M55" s="201">
        <v>2.2000000000000002</v>
      </c>
      <c r="N55" s="201">
        <v>1.79</v>
      </c>
      <c r="O55" s="201">
        <v>2.5299999999999998</v>
      </c>
      <c r="P55" s="201">
        <v>0.95</v>
      </c>
      <c r="Q55" s="201">
        <v>2.23</v>
      </c>
      <c r="R55" s="201">
        <v>8.7200000000000006</v>
      </c>
      <c r="S55" s="201">
        <v>5.39</v>
      </c>
      <c r="T55" s="201">
        <v>0</v>
      </c>
      <c r="U55" s="201">
        <v>1.79</v>
      </c>
      <c r="V55" s="201">
        <v>4.18</v>
      </c>
      <c r="W55" s="201">
        <v>0.7</v>
      </c>
      <c r="X55" s="201">
        <v>2.2400000000000002</v>
      </c>
      <c r="Y55" s="201">
        <v>0</v>
      </c>
      <c r="Z55" s="201">
        <v>29.12</v>
      </c>
      <c r="AA55" s="201">
        <v>25.43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39.47</v>
      </c>
      <c r="K56" s="201">
        <v>240.14</v>
      </c>
      <c r="L56" s="201">
        <v>4.3899999999999997</v>
      </c>
      <c r="M56" s="201">
        <v>2.2000000000000002</v>
      </c>
      <c r="N56" s="201">
        <v>1.79</v>
      </c>
      <c r="O56" s="201">
        <v>2.5299999999999998</v>
      </c>
      <c r="P56" s="201">
        <v>0.95</v>
      </c>
      <c r="Q56" s="201">
        <v>2.23</v>
      </c>
      <c r="R56" s="201">
        <v>8.7200000000000006</v>
      </c>
      <c r="S56" s="201">
        <v>5.39</v>
      </c>
      <c r="T56" s="201">
        <v>0</v>
      </c>
      <c r="U56" s="201">
        <v>1.79</v>
      </c>
      <c r="V56" s="201">
        <v>4.18</v>
      </c>
      <c r="W56" s="201">
        <v>9.5500000000000007</v>
      </c>
      <c r="X56" s="201">
        <v>30.32</v>
      </c>
      <c r="Y56" s="201">
        <v>0</v>
      </c>
      <c r="Z56" s="201">
        <v>31.12</v>
      </c>
      <c r="AA56" s="201">
        <v>25.43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39.47</v>
      </c>
      <c r="K57" s="201">
        <v>240.14</v>
      </c>
      <c r="L57" s="201">
        <v>4.3899999999999997</v>
      </c>
      <c r="M57" s="201">
        <v>2.2000000000000002</v>
      </c>
      <c r="N57" s="201">
        <v>1.79</v>
      </c>
      <c r="O57" s="201">
        <v>2.5299999999999998</v>
      </c>
      <c r="P57" s="201">
        <v>0.95</v>
      </c>
      <c r="Q57" s="201">
        <v>2.23</v>
      </c>
      <c r="R57" s="201">
        <v>8.7200000000000006</v>
      </c>
      <c r="S57" s="201">
        <v>5.39</v>
      </c>
      <c r="T57" s="201">
        <v>0</v>
      </c>
      <c r="U57" s="201">
        <v>1.79</v>
      </c>
      <c r="V57" s="201">
        <v>4.17</v>
      </c>
      <c r="W57" s="201">
        <v>9.5500000000000007</v>
      </c>
      <c r="X57" s="201">
        <v>30.32</v>
      </c>
      <c r="Y57" s="201">
        <v>0</v>
      </c>
      <c r="Z57" s="201">
        <v>30.22</v>
      </c>
      <c r="AA57" s="201">
        <v>25.64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39.47</v>
      </c>
      <c r="K58" s="201">
        <v>240.14</v>
      </c>
      <c r="L58" s="201">
        <v>4.3899999999999997</v>
      </c>
      <c r="M58" s="201">
        <v>2.2000000000000002</v>
      </c>
      <c r="N58" s="201">
        <v>1.79</v>
      </c>
      <c r="O58" s="201">
        <v>2.5299999999999998</v>
      </c>
      <c r="P58" s="201">
        <v>0.95</v>
      </c>
      <c r="Q58" s="201">
        <v>2.23</v>
      </c>
      <c r="R58" s="201">
        <v>8.73</v>
      </c>
      <c r="S58" s="201">
        <v>5.39</v>
      </c>
      <c r="T58" s="201">
        <v>0</v>
      </c>
      <c r="U58" s="201">
        <v>1.79</v>
      </c>
      <c r="V58" s="201">
        <v>4.17</v>
      </c>
      <c r="W58" s="201">
        <v>9.5500000000000007</v>
      </c>
      <c r="X58" s="201">
        <v>30.32</v>
      </c>
      <c r="Y58" s="201">
        <v>0</v>
      </c>
      <c r="Z58" s="201">
        <v>30.22</v>
      </c>
      <c r="AA58" s="201">
        <v>25.64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39.47</v>
      </c>
      <c r="K59" s="201">
        <v>240.14</v>
      </c>
      <c r="L59" s="201">
        <v>4.3899999999999997</v>
      </c>
      <c r="M59" s="201">
        <v>2.2000000000000002</v>
      </c>
      <c r="N59" s="201">
        <v>1.79</v>
      </c>
      <c r="O59" s="201">
        <v>2.5299999999999998</v>
      </c>
      <c r="P59" s="201">
        <v>0.95</v>
      </c>
      <c r="Q59" s="201">
        <v>2.23</v>
      </c>
      <c r="R59" s="201">
        <v>8.7200000000000006</v>
      </c>
      <c r="S59" s="201">
        <v>5.39</v>
      </c>
      <c r="T59" s="201">
        <v>0</v>
      </c>
      <c r="U59" s="201">
        <v>1.79</v>
      </c>
      <c r="V59" s="201">
        <v>4.17</v>
      </c>
      <c r="W59" s="201">
        <v>9.5500000000000007</v>
      </c>
      <c r="X59" s="201">
        <v>30.32</v>
      </c>
      <c r="Y59" s="201">
        <v>0</v>
      </c>
      <c r="Z59" s="201">
        <v>30.22</v>
      </c>
      <c r="AA59" s="201">
        <v>25.64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39.47</v>
      </c>
      <c r="K60" s="201">
        <v>240.14</v>
      </c>
      <c r="L60" s="201">
        <v>4.3899999999999997</v>
      </c>
      <c r="M60" s="201">
        <v>2.2000000000000002</v>
      </c>
      <c r="N60" s="201">
        <v>1.79</v>
      </c>
      <c r="O60" s="201">
        <v>2.5299999999999998</v>
      </c>
      <c r="P60" s="201">
        <v>0.95</v>
      </c>
      <c r="Q60" s="201">
        <v>2.23</v>
      </c>
      <c r="R60" s="201">
        <v>8.7200000000000006</v>
      </c>
      <c r="S60" s="201">
        <v>5.39</v>
      </c>
      <c r="T60" s="201">
        <v>0</v>
      </c>
      <c r="U60" s="201">
        <v>1.79</v>
      </c>
      <c r="V60" s="201">
        <v>4.17</v>
      </c>
      <c r="W60" s="201">
        <v>9.5500000000000007</v>
      </c>
      <c r="X60" s="201">
        <v>30.32</v>
      </c>
      <c r="Y60" s="201">
        <v>0</v>
      </c>
      <c r="Z60" s="201">
        <v>30.22</v>
      </c>
      <c r="AA60" s="201">
        <v>25.64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39.47</v>
      </c>
      <c r="K61" s="201">
        <v>240.14</v>
      </c>
      <c r="L61" s="201">
        <v>4.3899999999999997</v>
      </c>
      <c r="M61" s="201">
        <v>2.2000000000000002</v>
      </c>
      <c r="N61" s="201">
        <v>1.79</v>
      </c>
      <c r="O61" s="201">
        <v>2.5299999999999998</v>
      </c>
      <c r="P61" s="201">
        <v>0.95</v>
      </c>
      <c r="Q61" s="201">
        <v>2.23</v>
      </c>
      <c r="R61" s="201">
        <v>8.7200000000000006</v>
      </c>
      <c r="S61" s="201">
        <v>5.39</v>
      </c>
      <c r="T61" s="201">
        <v>0</v>
      </c>
      <c r="U61" s="201">
        <v>1.79</v>
      </c>
      <c r="V61" s="201">
        <v>4.17</v>
      </c>
      <c r="W61" s="201">
        <v>9.5500000000000007</v>
      </c>
      <c r="X61" s="201">
        <v>30.32</v>
      </c>
      <c r="Y61" s="201">
        <v>0</v>
      </c>
      <c r="Z61" s="201">
        <v>30.22</v>
      </c>
      <c r="AA61" s="201">
        <v>25.64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39.47</v>
      </c>
      <c r="K62" s="201">
        <v>240.14</v>
      </c>
      <c r="L62" s="201">
        <v>4.3899999999999997</v>
      </c>
      <c r="M62" s="201">
        <v>2.2000000000000002</v>
      </c>
      <c r="N62" s="201">
        <v>1.79</v>
      </c>
      <c r="O62" s="201">
        <v>2.5299999999999998</v>
      </c>
      <c r="P62" s="201">
        <v>0.95</v>
      </c>
      <c r="Q62" s="201">
        <v>2.23</v>
      </c>
      <c r="R62" s="201">
        <v>8.7200000000000006</v>
      </c>
      <c r="S62" s="201">
        <v>5.39</v>
      </c>
      <c r="T62" s="201">
        <v>0</v>
      </c>
      <c r="U62" s="201">
        <v>1.79</v>
      </c>
      <c r="V62" s="201">
        <v>4.17</v>
      </c>
      <c r="W62" s="201">
        <v>9.5500000000000007</v>
      </c>
      <c r="X62" s="201">
        <v>30.32</v>
      </c>
      <c r="Y62" s="201">
        <v>0</v>
      </c>
      <c r="Z62" s="201">
        <v>30.22</v>
      </c>
      <c r="AA62" s="201">
        <v>25.64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39.47</v>
      </c>
      <c r="K63" s="201">
        <v>240.14</v>
      </c>
      <c r="L63" s="201">
        <v>4.3899999999999997</v>
      </c>
      <c r="M63" s="201">
        <v>2.2000000000000002</v>
      </c>
      <c r="N63" s="201">
        <v>1.79</v>
      </c>
      <c r="O63" s="201">
        <v>2.5299999999999998</v>
      </c>
      <c r="P63" s="201">
        <v>0.95</v>
      </c>
      <c r="Q63" s="201">
        <v>2.23</v>
      </c>
      <c r="R63" s="201">
        <v>8.7200000000000006</v>
      </c>
      <c r="S63" s="201">
        <v>5.39</v>
      </c>
      <c r="T63" s="201">
        <v>0</v>
      </c>
      <c r="U63" s="201">
        <v>1.79</v>
      </c>
      <c r="V63" s="201">
        <v>4.17</v>
      </c>
      <c r="W63" s="201">
        <v>9.5500000000000007</v>
      </c>
      <c r="X63" s="201">
        <v>30.32</v>
      </c>
      <c r="Y63" s="201">
        <v>0</v>
      </c>
      <c r="Z63" s="201">
        <v>30.22</v>
      </c>
      <c r="AA63" s="201">
        <v>25.64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39.47</v>
      </c>
      <c r="K64" s="201">
        <v>240.14</v>
      </c>
      <c r="L64" s="201">
        <v>4.3899999999999997</v>
      </c>
      <c r="M64" s="201">
        <v>2.2000000000000002</v>
      </c>
      <c r="N64" s="201">
        <v>1.79</v>
      </c>
      <c r="O64" s="201">
        <v>2.5299999999999998</v>
      </c>
      <c r="P64" s="201">
        <v>0.95</v>
      </c>
      <c r="Q64" s="201">
        <v>2.23</v>
      </c>
      <c r="R64" s="201">
        <v>8.7200000000000006</v>
      </c>
      <c r="S64" s="201">
        <v>5.39</v>
      </c>
      <c r="T64" s="201">
        <v>0</v>
      </c>
      <c r="U64" s="201">
        <v>1.79</v>
      </c>
      <c r="V64" s="201">
        <v>4.17</v>
      </c>
      <c r="W64" s="201">
        <v>9.5500000000000007</v>
      </c>
      <c r="X64" s="201">
        <v>30.32</v>
      </c>
      <c r="Y64" s="201">
        <v>0</v>
      </c>
      <c r="Z64" s="201">
        <v>30.22</v>
      </c>
      <c r="AA64" s="201">
        <v>25.64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39.47</v>
      </c>
      <c r="K65" s="201">
        <v>240.14</v>
      </c>
      <c r="L65" s="201">
        <v>4.3899999999999997</v>
      </c>
      <c r="M65" s="201">
        <v>2.2000000000000002</v>
      </c>
      <c r="N65" s="201">
        <v>1.79</v>
      </c>
      <c r="O65" s="201">
        <v>2.5299999999999998</v>
      </c>
      <c r="P65" s="201">
        <v>0.95</v>
      </c>
      <c r="Q65" s="201">
        <v>2.23</v>
      </c>
      <c r="R65" s="201">
        <v>8.7200000000000006</v>
      </c>
      <c r="S65" s="201">
        <v>5.39</v>
      </c>
      <c r="T65" s="201">
        <v>0</v>
      </c>
      <c r="U65" s="201">
        <v>1.79</v>
      </c>
      <c r="V65" s="201">
        <v>4.17</v>
      </c>
      <c r="W65" s="201">
        <v>0.7</v>
      </c>
      <c r="X65" s="201">
        <v>2.2400000000000002</v>
      </c>
      <c r="Y65" s="201">
        <v>0</v>
      </c>
      <c r="Z65" s="201">
        <v>30.22</v>
      </c>
      <c r="AA65" s="201">
        <v>25.64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39.47</v>
      </c>
      <c r="K66" s="201">
        <v>240.14</v>
      </c>
      <c r="L66" s="201">
        <v>4.3899999999999997</v>
      </c>
      <c r="M66" s="201">
        <v>2.2000000000000002</v>
      </c>
      <c r="N66" s="201">
        <v>1.79</v>
      </c>
      <c r="O66" s="201">
        <v>2.5299999999999998</v>
      </c>
      <c r="P66" s="201">
        <v>0.95</v>
      </c>
      <c r="Q66" s="201">
        <v>2.23</v>
      </c>
      <c r="R66" s="201">
        <v>8.7200000000000006</v>
      </c>
      <c r="S66" s="201">
        <v>5.39</v>
      </c>
      <c r="T66" s="201">
        <v>0</v>
      </c>
      <c r="U66" s="201">
        <v>1.79</v>
      </c>
      <c r="V66" s="201">
        <v>4.17</v>
      </c>
      <c r="W66" s="201">
        <v>0.7</v>
      </c>
      <c r="X66" s="201">
        <v>2.2400000000000002</v>
      </c>
      <c r="Y66" s="201">
        <v>0</v>
      </c>
      <c r="Z66" s="201">
        <v>30.22</v>
      </c>
      <c r="AA66" s="201">
        <v>25.64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39.47</v>
      </c>
      <c r="K67" s="201">
        <v>240.14</v>
      </c>
      <c r="L67" s="201">
        <v>4.5999999999999996</v>
      </c>
      <c r="M67" s="201">
        <v>2.2000000000000002</v>
      </c>
      <c r="N67" s="201">
        <v>1.79</v>
      </c>
      <c r="O67" s="201">
        <v>2.5299999999999998</v>
      </c>
      <c r="P67" s="201">
        <v>0.95</v>
      </c>
      <c r="Q67" s="201">
        <v>2.23</v>
      </c>
      <c r="R67" s="201">
        <v>8.7200000000000006</v>
      </c>
      <c r="S67" s="201">
        <v>5.39</v>
      </c>
      <c r="T67" s="201">
        <v>0</v>
      </c>
      <c r="U67" s="201">
        <v>1.79</v>
      </c>
      <c r="V67" s="201">
        <v>4.17</v>
      </c>
      <c r="W67" s="201">
        <v>0.7</v>
      </c>
      <c r="X67" s="201">
        <v>2.2400000000000002</v>
      </c>
      <c r="Y67" s="201">
        <v>0</v>
      </c>
      <c r="Z67" s="201">
        <v>30.22</v>
      </c>
      <c r="AA67" s="201">
        <v>25.64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39.47</v>
      </c>
      <c r="K68" s="201">
        <v>240.14</v>
      </c>
      <c r="L68" s="201">
        <v>4.5999999999999996</v>
      </c>
      <c r="M68" s="201">
        <v>2.2000000000000002</v>
      </c>
      <c r="N68" s="201">
        <v>1.79</v>
      </c>
      <c r="O68" s="201">
        <v>2.5299999999999998</v>
      </c>
      <c r="P68" s="201">
        <v>0.95</v>
      </c>
      <c r="Q68" s="201">
        <v>2.23</v>
      </c>
      <c r="R68" s="201">
        <v>8.7200000000000006</v>
      </c>
      <c r="S68" s="201">
        <v>5.39</v>
      </c>
      <c r="T68" s="201">
        <v>0</v>
      </c>
      <c r="U68" s="201">
        <v>1.79</v>
      </c>
      <c r="V68" s="201">
        <v>4.17</v>
      </c>
      <c r="W68" s="201">
        <v>0.7</v>
      </c>
      <c r="X68" s="201">
        <v>2.2400000000000002</v>
      </c>
      <c r="Y68" s="201">
        <v>0</v>
      </c>
      <c r="Z68" s="201">
        <v>30.22</v>
      </c>
      <c r="AA68" s="201">
        <v>25.64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39.47</v>
      </c>
      <c r="K69" s="201">
        <v>240.14</v>
      </c>
      <c r="L69" s="201">
        <v>4.5999999999999996</v>
      </c>
      <c r="M69" s="201">
        <v>2.2000000000000002</v>
      </c>
      <c r="N69" s="201">
        <v>1.79</v>
      </c>
      <c r="O69" s="201">
        <v>2.5299999999999998</v>
      </c>
      <c r="P69" s="201">
        <v>0.95</v>
      </c>
      <c r="Q69" s="201">
        <v>2.23</v>
      </c>
      <c r="R69" s="201">
        <v>2.1800000000000002</v>
      </c>
      <c r="S69" s="201">
        <v>5.39</v>
      </c>
      <c r="T69" s="201">
        <v>0</v>
      </c>
      <c r="U69" s="201">
        <v>4.04</v>
      </c>
      <c r="V69" s="201">
        <v>0.42</v>
      </c>
      <c r="W69" s="201">
        <v>0.7</v>
      </c>
      <c r="X69" s="201">
        <v>2.2400000000000002</v>
      </c>
      <c r="Y69" s="201">
        <v>0</v>
      </c>
      <c r="Z69" s="201">
        <v>3.9</v>
      </c>
      <c r="AA69" s="201">
        <v>1.43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39.47</v>
      </c>
      <c r="K70" s="201">
        <v>215.12</v>
      </c>
      <c r="L70" s="201">
        <v>0.33</v>
      </c>
      <c r="M70" s="201">
        <v>2.2000000000000002</v>
      </c>
      <c r="N70" s="201">
        <v>1.79</v>
      </c>
      <c r="O70" s="201">
        <v>2.5299999999999998</v>
      </c>
      <c r="P70" s="201">
        <v>0.95</v>
      </c>
      <c r="Q70" s="201">
        <v>0.63</v>
      </c>
      <c r="R70" s="201">
        <v>0.64</v>
      </c>
      <c r="S70" s="201">
        <v>1.57</v>
      </c>
      <c r="T70" s="201">
        <v>0</v>
      </c>
      <c r="U70" s="201">
        <v>2.64</v>
      </c>
      <c r="V70" s="201">
        <v>0.31</v>
      </c>
      <c r="W70" s="201">
        <v>0.7</v>
      </c>
      <c r="X70" s="201">
        <v>2.2400000000000002</v>
      </c>
      <c r="Y70" s="201">
        <v>0</v>
      </c>
      <c r="Z70" s="201">
        <v>2.11</v>
      </c>
      <c r="AA70" s="201">
        <v>1.37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39.47</v>
      </c>
      <c r="K71" s="201">
        <v>140.01</v>
      </c>
      <c r="L71" s="201">
        <v>0.33</v>
      </c>
      <c r="M71" s="201">
        <v>2.2000000000000002</v>
      </c>
      <c r="N71" s="201">
        <v>1.79</v>
      </c>
      <c r="O71" s="201">
        <v>2.5299999999999998</v>
      </c>
      <c r="P71" s="201">
        <v>0.95</v>
      </c>
      <c r="Q71" s="201">
        <v>0.17</v>
      </c>
      <c r="R71" s="201">
        <v>0.64</v>
      </c>
      <c r="S71" s="201">
        <v>0.4</v>
      </c>
      <c r="T71" s="201">
        <v>0</v>
      </c>
      <c r="U71" s="201">
        <v>2.17</v>
      </c>
      <c r="V71" s="201">
        <v>0.31</v>
      </c>
      <c r="W71" s="201">
        <v>0.7</v>
      </c>
      <c r="X71" s="201">
        <v>2.2400000000000002</v>
      </c>
      <c r="Y71" s="201">
        <v>0</v>
      </c>
      <c r="Z71" s="201">
        <v>2.11</v>
      </c>
      <c r="AA71" s="201">
        <v>1.37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39.47</v>
      </c>
      <c r="K72" s="201">
        <v>72.42</v>
      </c>
      <c r="L72" s="201">
        <v>0.33</v>
      </c>
      <c r="M72" s="201">
        <v>2.2000000000000002</v>
      </c>
      <c r="N72" s="201">
        <v>1.79</v>
      </c>
      <c r="O72" s="201">
        <v>2.5299999999999998</v>
      </c>
      <c r="P72" s="201">
        <v>0.95</v>
      </c>
      <c r="Q72" s="201">
        <v>0.17</v>
      </c>
      <c r="R72" s="201">
        <v>0.64</v>
      </c>
      <c r="S72" s="201">
        <v>0.4</v>
      </c>
      <c r="T72" s="201">
        <v>0</v>
      </c>
      <c r="U72" s="201">
        <v>2.34</v>
      </c>
      <c r="V72" s="201">
        <v>0.31</v>
      </c>
      <c r="W72" s="201">
        <v>0.7</v>
      </c>
      <c r="X72" s="201">
        <v>2.2400000000000002</v>
      </c>
      <c r="Y72" s="201">
        <v>0</v>
      </c>
      <c r="Z72" s="201">
        <v>2.11</v>
      </c>
      <c r="AA72" s="201">
        <v>1.37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39.47</v>
      </c>
      <c r="K73" s="201">
        <v>106.9</v>
      </c>
      <c r="L73" s="201">
        <v>0.33</v>
      </c>
      <c r="M73" s="201">
        <v>2.2000000000000002</v>
      </c>
      <c r="N73" s="201">
        <v>1.79</v>
      </c>
      <c r="O73" s="201">
        <v>2.5299999999999998</v>
      </c>
      <c r="P73" s="201">
        <v>0.95</v>
      </c>
      <c r="Q73" s="201">
        <v>0.17</v>
      </c>
      <c r="R73" s="201">
        <v>0.64</v>
      </c>
      <c r="S73" s="201">
        <v>0.4</v>
      </c>
      <c r="T73" s="201">
        <v>0</v>
      </c>
      <c r="U73" s="201">
        <v>2.4700000000000002</v>
      </c>
      <c r="V73" s="201">
        <v>0.31</v>
      </c>
      <c r="W73" s="201">
        <v>0.7</v>
      </c>
      <c r="X73" s="201">
        <v>2.2400000000000002</v>
      </c>
      <c r="Y73" s="201">
        <v>0</v>
      </c>
      <c r="Z73" s="201">
        <v>6.57</v>
      </c>
      <c r="AA73" s="201">
        <v>1.37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39.47</v>
      </c>
      <c r="K74" s="201">
        <v>120.7</v>
      </c>
      <c r="L74" s="201">
        <v>0.33</v>
      </c>
      <c r="M74" s="201">
        <v>2.2000000000000002</v>
      </c>
      <c r="N74" s="201">
        <v>1.79</v>
      </c>
      <c r="O74" s="201">
        <v>2.5299999999999998</v>
      </c>
      <c r="P74" s="201">
        <v>0.95</v>
      </c>
      <c r="Q74" s="201">
        <v>0.17</v>
      </c>
      <c r="R74" s="201">
        <v>0.64</v>
      </c>
      <c r="S74" s="201">
        <v>0.4</v>
      </c>
      <c r="T74" s="201">
        <v>0</v>
      </c>
      <c r="U74" s="201">
        <v>2.31</v>
      </c>
      <c r="V74" s="201">
        <v>0.31</v>
      </c>
      <c r="W74" s="201">
        <v>0.7</v>
      </c>
      <c r="X74" s="201">
        <v>2.2400000000000002</v>
      </c>
      <c r="Y74" s="201">
        <v>0</v>
      </c>
      <c r="Z74" s="201">
        <v>6.57</v>
      </c>
      <c r="AA74" s="201">
        <v>1.37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39.47</v>
      </c>
      <c r="K75" s="201">
        <v>120.7</v>
      </c>
      <c r="L75" s="201">
        <v>0.33</v>
      </c>
      <c r="M75" s="201">
        <v>2.2000000000000002</v>
      </c>
      <c r="N75" s="201">
        <v>1.79</v>
      </c>
      <c r="O75" s="201">
        <v>2.5299999999999998</v>
      </c>
      <c r="P75" s="201">
        <v>0.95</v>
      </c>
      <c r="Q75" s="201">
        <v>0.17</v>
      </c>
      <c r="R75" s="201">
        <v>0.64</v>
      </c>
      <c r="S75" s="201">
        <v>0.4</v>
      </c>
      <c r="T75" s="201">
        <v>0</v>
      </c>
      <c r="U75" s="201">
        <v>2.14</v>
      </c>
      <c r="V75" s="201">
        <v>0.32</v>
      </c>
      <c r="W75" s="201">
        <v>0.7</v>
      </c>
      <c r="X75" s="201">
        <v>2.2400000000000002</v>
      </c>
      <c r="Y75" s="201">
        <v>0</v>
      </c>
      <c r="Z75" s="201">
        <v>3.79</v>
      </c>
      <c r="AA75" s="201">
        <v>1.37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39.47</v>
      </c>
      <c r="K76" s="201">
        <v>120.7</v>
      </c>
      <c r="L76" s="201">
        <v>0.33</v>
      </c>
      <c r="M76" s="201">
        <v>2.2000000000000002</v>
      </c>
      <c r="N76" s="201">
        <v>1.79</v>
      </c>
      <c r="O76" s="201">
        <v>2.5299999999999998</v>
      </c>
      <c r="P76" s="201">
        <v>0.95</v>
      </c>
      <c r="Q76" s="201">
        <v>0.17</v>
      </c>
      <c r="R76" s="201">
        <v>0.64</v>
      </c>
      <c r="S76" s="201">
        <v>0.4</v>
      </c>
      <c r="T76" s="201">
        <v>0</v>
      </c>
      <c r="U76" s="201">
        <v>2.14</v>
      </c>
      <c r="V76" s="201">
        <v>0.32</v>
      </c>
      <c r="W76" s="201">
        <v>0.7</v>
      </c>
      <c r="X76" s="201">
        <v>2.2400000000000002</v>
      </c>
      <c r="Y76" s="201">
        <v>0</v>
      </c>
      <c r="Z76" s="201">
        <v>3.79</v>
      </c>
      <c r="AA76" s="201">
        <v>1.37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39.47</v>
      </c>
      <c r="K77" s="201">
        <v>120.7</v>
      </c>
      <c r="L77" s="201">
        <v>0.63</v>
      </c>
      <c r="M77" s="201">
        <v>2.2000000000000002</v>
      </c>
      <c r="N77" s="201">
        <v>1.79</v>
      </c>
      <c r="O77" s="201">
        <v>2.5299999999999998</v>
      </c>
      <c r="P77" s="201">
        <v>0.95</v>
      </c>
      <c r="Q77" s="201">
        <v>0.17</v>
      </c>
      <c r="R77" s="201">
        <v>0.64</v>
      </c>
      <c r="S77" s="201">
        <v>0.4</v>
      </c>
      <c r="T77" s="201">
        <v>0</v>
      </c>
      <c r="U77" s="201">
        <v>2.14</v>
      </c>
      <c r="V77" s="201">
        <v>0.32</v>
      </c>
      <c r="W77" s="201">
        <v>0.7</v>
      </c>
      <c r="X77" s="201">
        <v>2.2400000000000002</v>
      </c>
      <c r="Y77" s="201">
        <v>0</v>
      </c>
      <c r="Z77" s="201">
        <v>3.98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39.47</v>
      </c>
      <c r="K78" s="201">
        <v>120.7</v>
      </c>
      <c r="L78" s="201">
        <v>0.33</v>
      </c>
      <c r="M78" s="201">
        <v>2.2000000000000002</v>
      </c>
      <c r="N78" s="201">
        <v>1.79</v>
      </c>
      <c r="O78" s="201">
        <v>2.5299999999999998</v>
      </c>
      <c r="P78" s="201">
        <v>0.95</v>
      </c>
      <c r="Q78" s="201">
        <v>0.17</v>
      </c>
      <c r="R78" s="201">
        <v>0.64</v>
      </c>
      <c r="S78" s="201">
        <v>0.4</v>
      </c>
      <c r="T78" s="201">
        <v>0</v>
      </c>
      <c r="U78" s="201">
        <v>2.14</v>
      </c>
      <c r="V78" s="201">
        <v>0.32</v>
      </c>
      <c r="W78" s="201">
        <v>0.7</v>
      </c>
      <c r="X78" s="201">
        <v>2.2400000000000002</v>
      </c>
      <c r="Y78" s="201">
        <v>0</v>
      </c>
      <c r="Z78" s="201">
        <v>3.98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39.47</v>
      </c>
      <c r="K79" s="201">
        <v>168.98</v>
      </c>
      <c r="L79" s="201">
        <v>0.33</v>
      </c>
      <c r="M79" s="201">
        <v>2.2000000000000002</v>
      </c>
      <c r="N79" s="201">
        <v>1.79</v>
      </c>
      <c r="O79" s="201">
        <v>2.5299999999999998</v>
      </c>
      <c r="P79" s="201">
        <v>0.95</v>
      </c>
      <c r="Q79" s="201">
        <v>0.17</v>
      </c>
      <c r="R79" s="201">
        <v>0.64</v>
      </c>
      <c r="S79" s="201">
        <v>0.4</v>
      </c>
      <c r="T79" s="201">
        <v>0</v>
      </c>
      <c r="U79" s="201">
        <v>2.14</v>
      </c>
      <c r="V79" s="201">
        <v>0.32</v>
      </c>
      <c r="W79" s="201">
        <v>0.7</v>
      </c>
      <c r="X79" s="201">
        <v>2.2400000000000002</v>
      </c>
      <c r="Y79" s="201">
        <v>0</v>
      </c>
      <c r="Z79" s="201">
        <v>3.98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39.47</v>
      </c>
      <c r="K80" s="201">
        <v>178.63</v>
      </c>
      <c r="L80" s="201">
        <v>0.33</v>
      </c>
      <c r="M80" s="201">
        <v>2.2000000000000002</v>
      </c>
      <c r="N80" s="201">
        <v>1.79</v>
      </c>
      <c r="O80" s="201">
        <v>2.5299999999999998</v>
      </c>
      <c r="P80" s="201">
        <v>0.95</v>
      </c>
      <c r="Q80" s="201">
        <v>0.17</v>
      </c>
      <c r="R80" s="201">
        <v>0.64</v>
      </c>
      <c r="S80" s="201">
        <v>0.4</v>
      </c>
      <c r="T80" s="201">
        <v>0</v>
      </c>
      <c r="U80" s="201">
        <v>2.14</v>
      </c>
      <c r="V80" s="201">
        <v>0.32</v>
      </c>
      <c r="W80" s="201">
        <v>0.7</v>
      </c>
      <c r="X80" s="201">
        <v>2.2400000000000002</v>
      </c>
      <c r="Y80" s="201">
        <v>0</v>
      </c>
      <c r="Z80" s="201">
        <v>3.98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39.47</v>
      </c>
      <c r="K81" s="201">
        <v>178.63</v>
      </c>
      <c r="L81" s="201">
        <v>0.33</v>
      </c>
      <c r="M81" s="201">
        <v>2.2000000000000002</v>
      </c>
      <c r="N81" s="201">
        <v>1.79</v>
      </c>
      <c r="O81" s="201">
        <v>2.5299999999999998</v>
      </c>
      <c r="P81" s="201">
        <v>0.95</v>
      </c>
      <c r="Q81" s="201">
        <v>0.17</v>
      </c>
      <c r="R81" s="201">
        <v>0.64</v>
      </c>
      <c r="S81" s="201">
        <v>0.4</v>
      </c>
      <c r="T81" s="201">
        <v>0</v>
      </c>
      <c r="U81" s="201">
        <v>2.14</v>
      </c>
      <c r="V81" s="201">
        <v>0.32</v>
      </c>
      <c r="W81" s="201">
        <v>0.7</v>
      </c>
      <c r="X81" s="201">
        <v>2.2400000000000002</v>
      </c>
      <c r="Y81" s="201">
        <v>0</v>
      </c>
      <c r="Z81" s="201">
        <v>3.98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39.47</v>
      </c>
      <c r="K82" s="201">
        <v>197.94</v>
      </c>
      <c r="L82" s="201">
        <v>0.33</v>
      </c>
      <c r="M82" s="201">
        <v>2.2000000000000002</v>
      </c>
      <c r="N82" s="201">
        <v>1.79</v>
      </c>
      <c r="O82" s="201">
        <v>2.5299999999999998</v>
      </c>
      <c r="P82" s="201">
        <v>0.95</v>
      </c>
      <c r="Q82" s="201">
        <v>0.17</v>
      </c>
      <c r="R82" s="201">
        <v>0.64</v>
      </c>
      <c r="S82" s="201">
        <v>0.4</v>
      </c>
      <c r="T82" s="201">
        <v>0</v>
      </c>
      <c r="U82" s="201">
        <v>2.14</v>
      </c>
      <c r="V82" s="201">
        <v>0.32</v>
      </c>
      <c r="W82" s="201">
        <v>0.7</v>
      </c>
      <c r="X82" s="201">
        <v>2.2400000000000002</v>
      </c>
      <c r="Y82" s="201">
        <v>0</v>
      </c>
      <c r="Z82" s="201">
        <v>3.98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39.47</v>
      </c>
      <c r="K83" s="201">
        <v>217.25</v>
      </c>
      <c r="L83" s="201">
        <v>0.33</v>
      </c>
      <c r="M83" s="201">
        <v>2.2000000000000002</v>
      </c>
      <c r="N83" s="201">
        <v>1.79</v>
      </c>
      <c r="O83" s="201">
        <v>2.5299999999999998</v>
      </c>
      <c r="P83" s="201">
        <v>0.95</v>
      </c>
      <c r="Q83" s="201">
        <v>0.17</v>
      </c>
      <c r="R83" s="201">
        <v>0.64</v>
      </c>
      <c r="S83" s="201">
        <v>0.4</v>
      </c>
      <c r="T83" s="201">
        <v>0</v>
      </c>
      <c r="U83" s="201">
        <v>2.14</v>
      </c>
      <c r="V83" s="201">
        <v>0.32</v>
      </c>
      <c r="W83" s="201">
        <v>0.7</v>
      </c>
      <c r="X83" s="201">
        <v>2.2400000000000002</v>
      </c>
      <c r="Y83" s="201">
        <v>0</v>
      </c>
      <c r="Z83" s="201">
        <v>3.98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39.47</v>
      </c>
      <c r="K84" s="201">
        <v>217.25</v>
      </c>
      <c r="L84" s="201">
        <v>0.33</v>
      </c>
      <c r="M84" s="201">
        <v>2.2000000000000002</v>
      </c>
      <c r="N84" s="201">
        <v>1.79</v>
      </c>
      <c r="O84" s="201">
        <v>2.5299999999999998</v>
      </c>
      <c r="P84" s="201">
        <v>0.95</v>
      </c>
      <c r="Q84" s="201">
        <v>0.17</v>
      </c>
      <c r="R84" s="201">
        <v>0.64</v>
      </c>
      <c r="S84" s="201">
        <v>0.4</v>
      </c>
      <c r="T84" s="201">
        <v>0</v>
      </c>
      <c r="U84" s="201">
        <v>2.14</v>
      </c>
      <c r="V84" s="201">
        <v>0.32</v>
      </c>
      <c r="W84" s="201">
        <v>0.7</v>
      </c>
      <c r="X84" s="201">
        <v>2.2400000000000002</v>
      </c>
      <c r="Y84" s="201">
        <v>0</v>
      </c>
      <c r="Z84" s="201">
        <v>3.98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39.47</v>
      </c>
      <c r="K85" s="201">
        <v>217.25</v>
      </c>
      <c r="L85" s="201">
        <v>0.33</v>
      </c>
      <c r="M85" s="201">
        <v>2.2000000000000002</v>
      </c>
      <c r="N85" s="201">
        <v>1.79</v>
      </c>
      <c r="O85" s="201">
        <v>2.5299999999999998</v>
      </c>
      <c r="P85" s="201">
        <v>0.95</v>
      </c>
      <c r="Q85" s="201">
        <v>0.17</v>
      </c>
      <c r="R85" s="201">
        <v>0.64</v>
      </c>
      <c r="S85" s="201">
        <v>0.4</v>
      </c>
      <c r="T85" s="201">
        <v>0</v>
      </c>
      <c r="U85" s="201">
        <v>2.14</v>
      </c>
      <c r="V85" s="201">
        <v>0.32</v>
      </c>
      <c r="W85" s="201">
        <v>0.7</v>
      </c>
      <c r="X85" s="201">
        <v>2.2400000000000002</v>
      </c>
      <c r="Y85" s="201">
        <v>0</v>
      </c>
      <c r="Z85" s="201">
        <v>3.98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39.47</v>
      </c>
      <c r="K86" s="201">
        <v>217.25</v>
      </c>
      <c r="L86" s="201">
        <v>0.12</v>
      </c>
      <c r="M86" s="201">
        <v>2.2000000000000002</v>
      </c>
      <c r="N86" s="201">
        <v>1.79</v>
      </c>
      <c r="O86" s="201">
        <v>2.5299999999999998</v>
      </c>
      <c r="P86" s="201">
        <v>0.95</v>
      </c>
      <c r="Q86" s="201">
        <v>0.17</v>
      </c>
      <c r="R86" s="201">
        <v>0.64</v>
      </c>
      <c r="S86" s="201">
        <v>0.4</v>
      </c>
      <c r="T86" s="201">
        <v>0</v>
      </c>
      <c r="U86" s="201">
        <v>2.14</v>
      </c>
      <c r="V86" s="201">
        <v>0.32</v>
      </c>
      <c r="W86" s="201">
        <v>0.7</v>
      </c>
      <c r="X86" s="201">
        <v>2.2400000000000002</v>
      </c>
      <c r="Y86" s="201">
        <v>0</v>
      </c>
      <c r="Z86" s="201">
        <v>3.98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39.47</v>
      </c>
      <c r="K87" s="201">
        <v>217.25</v>
      </c>
      <c r="L87" s="201">
        <v>0.33</v>
      </c>
      <c r="M87" s="201">
        <v>2.2000000000000002</v>
      </c>
      <c r="N87" s="201">
        <v>1.79</v>
      </c>
      <c r="O87" s="201">
        <v>2.5299999999999998</v>
      </c>
      <c r="P87" s="201">
        <v>0.95</v>
      </c>
      <c r="Q87" s="201">
        <v>0.17</v>
      </c>
      <c r="R87" s="201">
        <v>0.64</v>
      </c>
      <c r="S87" s="201">
        <v>0.4</v>
      </c>
      <c r="T87" s="201">
        <v>0</v>
      </c>
      <c r="U87" s="201">
        <v>2.14</v>
      </c>
      <c r="V87" s="201">
        <v>0.32</v>
      </c>
      <c r="W87" s="201">
        <v>0.7</v>
      </c>
      <c r="X87" s="201">
        <v>2.2400000000000002</v>
      </c>
      <c r="Y87" s="201">
        <v>0</v>
      </c>
      <c r="Z87" s="201">
        <v>3.98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39.47</v>
      </c>
      <c r="K88" s="201">
        <v>217.25</v>
      </c>
      <c r="L88" s="201">
        <v>0.33</v>
      </c>
      <c r="M88" s="201">
        <v>2.2000000000000002</v>
      </c>
      <c r="N88" s="201">
        <v>1.79</v>
      </c>
      <c r="O88" s="201">
        <v>2.5299999999999998</v>
      </c>
      <c r="P88" s="201">
        <v>0.95</v>
      </c>
      <c r="Q88" s="201">
        <v>0.17</v>
      </c>
      <c r="R88" s="201">
        <v>0.64</v>
      </c>
      <c r="S88" s="201">
        <v>0.4</v>
      </c>
      <c r="T88" s="201">
        <v>0</v>
      </c>
      <c r="U88" s="201">
        <v>2.14</v>
      </c>
      <c r="V88" s="201">
        <v>0.32</v>
      </c>
      <c r="W88" s="201">
        <v>0.7</v>
      </c>
      <c r="X88" s="201">
        <v>2.2400000000000002</v>
      </c>
      <c r="Y88" s="201">
        <v>0</v>
      </c>
      <c r="Z88" s="201">
        <v>3.98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39.47</v>
      </c>
      <c r="K89" s="201">
        <v>217.25</v>
      </c>
      <c r="L89" s="201">
        <v>0.33</v>
      </c>
      <c r="M89" s="201">
        <v>2.2000000000000002</v>
      </c>
      <c r="N89" s="201">
        <v>1.79</v>
      </c>
      <c r="O89" s="201">
        <v>2.5299999999999998</v>
      </c>
      <c r="P89" s="201">
        <v>0.95</v>
      </c>
      <c r="Q89" s="201">
        <v>0.17</v>
      </c>
      <c r="R89" s="201">
        <v>0.64</v>
      </c>
      <c r="S89" s="201">
        <v>0.4</v>
      </c>
      <c r="T89" s="201">
        <v>0</v>
      </c>
      <c r="U89" s="201">
        <v>2.14</v>
      </c>
      <c r="V89" s="201">
        <v>0.32</v>
      </c>
      <c r="W89" s="201">
        <v>0.7</v>
      </c>
      <c r="X89" s="201">
        <v>2.2400000000000002</v>
      </c>
      <c r="Y89" s="201">
        <v>0</v>
      </c>
      <c r="Z89" s="201">
        <v>3.98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39.47</v>
      </c>
      <c r="K90" s="201">
        <v>217.25</v>
      </c>
      <c r="L90" s="201">
        <v>0.33</v>
      </c>
      <c r="M90" s="201">
        <v>2.2000000000000002</v>
      </c>
      <c r="N90" s="201">
        <v>1.79</v>
      </c>
      <c r="O90" s="201">
        <v>2.5299999999999998</v>
      </c>
      <c r="P90" s="201">
        <v>0.95</v>
      </c>
      <c r="Q90" s="201">
        <v>0.17</v>
      </c>
      <c r="R90" s="201">
        <v>0.64</v>
      </c>
      <c r="S90" s="201">
        <v>0.4</v>
      </c>
      <c r="T90" s="201">
        <v>0</v>
      </c>
      <c r="U90" s="201">
        <v>2.14</v>
      </c>
      <c r="V90" s="201">
        <v>0.32</v>
      </c>
      <c r="W90" s="201">
        <v>0.7</v>
      </c>
      <c r="X90" s="201">
        <v>2.2400000000000002</v>
      </c>
      <c r="Y90" s="201">
        <v>0</v>
      </c>
      <c r="Z90" s="201">
        <v>3.98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39.47</v>
      </c>
      <c r="K91" s="201">
        <v>217.25</v>
      </c>
      <c r="L91" s="201">
        <v>0.33</v>
      </c>
      <c r="M91" s="201">
        <v>2.2000000000000002</v>
      </c>
      <c r="N91" s="201">
        <v>1.79</v>
      </c>
      <c r="O91" s="201">
        <v>2.5299999999999998</v>
      </c>
      <c r="P91" s="201">
        <v>0.95</v>
      </c>
      <c r="Q91" s="201">
        <v>0.17</v>
      </c>
      <c r="R91" s="201">
        <v>0.64</v>
      </c>
      <c r="S91" s="201">
        <v>0.4</v>
      </c>
      <c r="T91" s="201">
        <v>0</v>
      </c>
      <c r="U91" s="201">
        <v>2.14</v>
      </c>
      <c r="V91" s="201">
        <v>0.32</v>
      </c>
      <c r="W91" s="201">
        <v>0.7</v>
      </c>
      <c r="X91" s="201">
        <v>2.2400000000000002</v>
      </c>
      <c r="Y91" s="201">
        <v>0</v>
      </c>
      <c r="Z91" s="201">
        <v>3.98</v>
      </c>
      <c r="AA91" s="201">
        <v>1.37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39.47</v>
      </c>
      <c r="K92" s="201">
        <v>217.25</v>
      </c>
      <c r="L92" s="201">
        <v>0.33</v>
      </c>
      <c r="M92" s="201">
        <v>2.2000000000000002</v>
      </c>
      <c r="N92" s="201">
        <v>1.79</v>
      </c>
      <c r="O92" s="201">
        <v>2.5299999999999998</v>
      </c>
      <c r="P92" s="201">
        <v>0.95</v>
      </c>
      <c r="Q92" s="201">
        <v>0.17</v>
      </c>
      <c r="R92" s="201">
        <v>0.64</v>
      </c>
      <c r="S92" s="201">
        <v>0.4</v>
      </c>
      <c r="T92" s="201">
        <v>0</v>
      </c>
      <c r="U92" s="201">
        <v>2.14</v>
      </c>
      <c r="V92" s="201">
        <v>0.32</v>
      </c>
      <c r="W92" s="201">
        <v>0.7</v>
      </c>
      <c r="X92" s="201">
        <v>2.2400000000000002</v>
      </c>
      <c r="Y92" s="201">
        <v>0</v>
      </c>
      <c r="Z92" s="201">
        <v>3.98</v>
      </c>
      <c r="AA92" s="201">
        <v>1.37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39.47</v>
      </c>
      <c r="K93" s="201">
        <v>226.91</v>
      </c>
      <c r="L93" s="201">
        <v>0.33</v>
      </c>
      <c r="M93" s="201">
        <v>2.2000000000000002</v>
      </c>
      <c r="N93" s="201">
        <v>1.79</v>
      </c>
      <c r="O93" s="201">
        <v>2.5299999999999998</v>
      </c>
      <c r="P93" s="201">
        <v>0.95</v>
      </c>
      <c r="Q93" s="201">
        <v>0.17</v>
      </c>
      <c r="R93" s="201">
        <v>0.64</v>
      </c>
      <c r="S93" s="201">
        <v>0.4</v>
      </c>
      <c r="T93" s="201">
        <v>0</v>
      </c>
      <c r="U93" s="201">
        <v>2.14</v>
      </c>
      <c r="V93" s="201">
        <v>0.32</v>
      </c>
      <c r="W93" s="201">
        <v>0.7</v>
      </c>
      <c r="X93" s="201">
        <v>2.2400000000000002</v>
      </c>
      <c r="Y93" s="201">
        <v>0</v>
      </c>
      <c r="Z93" s="201">
        <v>3.98</v>
      </c>
      <c r="AA93" s="201">
        <v>1.37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39.47</v>
      </c>
      <c r="K94" s="201">
        <v>231.74</v>
      </c>
      <c r="L94" s="201">
        <v>0.33</v>
      </c>
      <c r="M94" s="201">
        <v>2.2000000000000002</v>
      </c>
      <c r="N94" s="201">
        <v>1.79</v>
      </c>
      <c r="O94" s="201">
        <v>2.5299999999999998</v>
      </c>
      <c r="P94" s="201">
        <v>0.95</v>
      </c>
      <c r="Q94" s="201">
        <v>0.17</v>
      </c>
      <c r="R94" s="201">
        <v>0.64</v>
      </c>
      <c r="S94" s="201">
        <v>0.4</v>
      </c>
      <c r="T94" s="201">
        <v>0</v>
      </c>
      <c r="U94" s="201">
        <v>2.14</v>
      </c>
      <c r="V94" s="201">
        <v>0.31</v>
      </c>
      <c r="W94" s="201">
        <v>0.7</v>
      </c>
      <c r="X94" s="201">
        <v>2.2400000000000002</v>
      </c>
      <c r="Y94" s="201">
        <v>0</v>
      </c>
      <c r="Z94" s="201">
        <v>3.98</v>
      </c>
      <c r="AA94" s="201">
        <v>1.37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39.47</v>
      </c>
      <c r="K95" s="201">
        <v>231.74</v>
      </c>
      <c r="L95" s="201">
        <v>0.33</v>
      </c>
      <c r="M95" s="201">
        <v>2.2000000000000002</v>
      </c>
      <c r="N95" s="201">
        <v>1.79</v>
      </c>
      <c r="O95" s="201">
        <v>2.5299999999999998</v>
      </c>
      <c r="P95" s="201">
        <v>0.95</v>
      </c>
      <c r="Q95" s="201">
        <v>0.17</v>
      </c>
      <c r="R95" s="201">
        <v>0.64</v>
      </c>
      <c r="S95" s="201">
        <v>0.4</v>
      </c>
      <c r="T95" s="201">
        <v>0</v>
      </c>
      <c r="U95" s="201">
        <v>2.14</v>
      </c>
      <c r="V95" s="201">
        <v>0.31</v>
      </c>
      <c r="W95" s="201">
        <v>0.7</v>
      </c>
      <c r="X95" s="201">
        <v>2.2400000000000002</v>
      </c>
      <c r="Y95" s="201">
        <v>0</v>
      </c>
      <c r="Z95" s="201">
        <v>3.98</v>
      </c>
      <c r="AA95" s="201">
        <v>1.37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39.47</v>
      </c>
      <c r="K96" s="201">
        <v>231.74</v>
      </c>
      <c r="L96" s="201">
        <v>0.33</v>
      </c>
      <c r="M96" s="201">
        <v>2.2000000000000002</v>
      </c>
      <c r="N96" s="201">
        <v>1.79</v>
      </c>
      <c r="O96" s="201">
        <v>2.5299999999999998</v>
      </c>
      <c r="P96" s="201">
        <v>0.95</v>
      </c>
      <c r="Q96" s="201">
        <v>0.17</v>
      </c>
      <c r="R96" s="201">
        <v>0.64</v>
      </c>
      <c r="S96" s="201">
        <v>0.4</v>
      </c>
      <c r="T96" s="201">
        <v>0</v>
      </c>
      <c r="U96" s="201">
        <v>2.14</v>
      </c>
      <c r="V96" s="201">
        <v>0.31</v>
      </c>
      <c r="W96" s="201">
        <v>0.7</v>
      </c>
      <c r="X96" s="201">
        <v>2.2400000000000002</v>
      </c>
      <c r="Y96" s="201">
        <v>0</v>
      </c>
      <c r="Z96" s="201">
        <v>3.98</v>
      </c>
      <c r="AA96" s="201">
        <v>1.37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39.47</v>
      </c>
      <c r="K97" s="201">
        <v>231.74</v>
      </c>
      <c r="L97" s="201">
        <v>0.33</v>
      </c>
      <c r="M97" s="201">
        <v>2.2000000000000002</v>
      </c>
      <c r="N97" s="201">
        <v>1.79</v>
      </c>
      <c r="O97" s="201">
        <v>2.5299999999999998</v>
      </c>
      <c r="P97" s="201">
        <v>0.95</v>
      </c>
      <c r="Q97" s="201">
        <v>0.17</v>
      </c>
      <c r="R97" s="201">
        <v>0.64</v>
      </c>
      <c r="S97" s="201">
        <v>0.4</v>
      </c>
      <c r="T97" s="201">
        <v>0</v>
      </c>
      <c r="U97" s="201">
        <v>2.14</v>
      </c>
      <c r="V97" s="201">
        <v>0.31</v>
      </c>
      <c r="W97" s="201">
        <v>0.7</v>
      </c>
      <c r="X97" s="201">
        <v>2.2400000000000002</v>
      </c>
      <c r="Y97" s="201">
        <v>0</v>
      </c>
      <c r="Z97" s="201">
        <v>3.98</v>
      </c>
      <c r="AA97" s="201">
        <v>1.37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39.47</v>
      </c>
      <c r="K98" s="201">
        <v>231.74</v>
      </c>
      <c r="L98" s="201">
        <v>0.33</v>
      </c>
      <c r="M98" s="201">
        <v>2.2000000000000002</v>
      </c>
      <c r="N98" s="201">
        <v>1.79</v>
      </c>
      <c r="O98" s="201">
        <v>2.5299999999999998</v>
      </c>
      <c r="P98" s="201">
        <v>0.95</v>
      </c>
      <c r="Q98" s="201">
        <v>0.17</v>
      </c>
      <c r="R98" s="201">
        <v>0.64</v>
      </c>
      <c r="S98" s="201">
        <v>0.4</v>
      </c>
      <c r="T98" s="201">
        <v>0</v>
      </c>
      <c r="U98" s="201">
        <v>2.14</v>
      </c>
      <c r="V98" s="201">
        <v>0.31</v>
      </c>
      <c r="W98" s="201">
        <v>0.7</v>
      </c>
      <c r="X98" s="201">
        <v>2.2400000000000002</v>
      </c>
      <c r="Y98" s="201">
        <v>0</v>
      </c>
      <c r="Z98" s="201">
        <v>3.98</v>
      </c>
      <c r="AA98" s="201">
        <v>1.37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4.7909400000000026</v>
      </c>
      <c r="L99">
        <f t="shared" si="0"/>
        <v>3.3550000000000038E-2</v>
      </c>
      <c r="M99">
        <f t="shared" si="0"/>
        <v>5.2799999999999916E-2</v>
      </c>
      <c r="N99">
        <f t="shared" si="0"/>
        <v>4.2959999999999998E-2</v>
      </c>
      <c r="O99">
        <f t="shared" si="0"/>
        <v>6.0720000000000017E-2</v>
      </c>
      <c r="P99">
        <f t="shared" si="0"/>
        <v>2.4325000000000048E-2</v>
      </c>
      <c r="Q99">
        <f t="shared" si="0"/>
        <v>1.7585000000000014E-2</v>
      </c>
      <c r="R99">
        <f t="shared" si="0"/>
        <v>6.0199999999999906E-2</v>
      </c>
      <c r="S99">
        <f t="shared" si="0"/>
        <v>4.2327500000000039E-2</v>
      </c>
      <c r="T99">
        <f t="shared" si="0"/>
        <v>0</v>
      </c>
      <c r="U99">
        <f t="shared" si="0"/>
        <v>4.6367499999999964E-2</v>
      </c>
      <c r="V99">
        <f t="shared" si="0"/>
        <v>2.1124999999999977E-2</v>
      </c>
      <c r="W99">
        <f t="shared" si="0"/>
        <v>3.6712499999999926E-2</v>
      </c>
      <c r="X99">
        <f t="shared" si="0"/>
        <v>0.11694000000000004</v>
      </c>
      <c r="Y99">
        <f t="shared" si="0"/>
        <v>0</v>
      </c>
      <c r="Z99">
        <f t="shared" si="0"/>
        <v>0.16277750000000019</v>
      </c>
      <c r="AA99">
        <f t="shared" si="0"/>
        <v>0.16612750000000004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0.37463999999999942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11</v>
      </c>
      <c r="C29" s="94">
        <f>'IDT-1 Calculation'!DG29</f>
        <v>-11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53</v>
      </c>
      <c r="C30" s="94">
        <f>'IDT-1 Calculation'!DG30</f>
        <v>-53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96</v>
      </c>
      <c r="C31" s="94">
        <f>'IDT-1 Calculation'!DG31</f>
        <v>-96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112</v>
      </c>
      <c r="C32" s="94">
        <f>'IDT-1 Calculation'!DG32</f>
        <v>-112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153</v>
      </c>
      <c r="C33" s="94">
        <f>'IDT-1 Calculation'!DG33</f>
        <v>-153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122</v>
      </c>
      <c r="C34" s="94">
        <f>'IDT-1 Calculation'!DG34</f>
        <v>-122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109</v>
      </c>
      <c r="C35" s="94">
        <f>'IDT-1 Calculation'!DG35</f>
        <v>-109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77</v>
      </c>
      <c r="C36" s="94">
        <f>'IDT-1 Calculation'!DG36</f>
        <v>-77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52</v>
      </c>
      <c r="C37" s="94">
        <f>'IDT-1 Calculation'!DG37</f>
        <v>-52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28</v>
      </c>
      <c r="C72" s="94">
        <f>'IDT-1 Calculation'!DG72</f>
        <v>-28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49</v>
      </c>
      <c r="C73" s="94">
        <f>'IDT-1 Calculation'!DG73</f>
        <v>-49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30</v>
      </c>
      <c r="C74" s="94">
        <f>'IDT-1 Calculation'!DG74</f>
        <v>-30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41</v>
      </c>
      <c r="C75" s="94">
        <f>'IDT-1 Calculation'!DG75</f>
        <v>-41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79</v>
      </c>
      <c r="C76" s="94">
        <f>'IDT-1 Calculation'!DG76</f>
        <v>-79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104</v>
      </c>
      <c r="C77" s="94">
        <f>'IDT-1 Calculation'!DG77</f>
        <v>-104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184</v>
      </c>
      <c r="C78" s="94">
        <f>'IDT-1 Calculation'!DG78</f>
        <v>-77.899000000000001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-106.101</v>
      </c>
      <c r="G78" s="99">
        <f t="shared" si="1"/>
        <v>0</v>
      </c>
    </row>
    <row r="79" spans="1:7">
      <c r="A79" s="98" t="s">
        <v>121</v>
      </c>
      <c r="B79" s="94">
        <f>'IDT-1 Calculation'!DF79</f>
        <v>186</v>
      </c>
      <c r="C79" s="94">
        <f>'IDT-1 Calculation'!DG79</f>
        <v>-78.745999999999995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-107.254</v>
      </c>
      <c r="G79" s="99">
        <f t="shared" si="1"/>
        <v>0</v>
      </c>
    </row>
    <row r="80" spans="1:7">
      <c r="A80" s="98" t="s">
        <v>122</v>
      </c>
      <c r="B80" s="94">
        <f>'IDT-1 Calculation'!DF80</f>
        <v>199</v>
      </c>
      <c r="C80" s="94">
        <f>'IDT-1 Calculation'!DG80</f>
        <v>-84.248999999999995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-114.751</v>
      </c>
      <c r="G80" s="99">
        <f t="shared" si="1"/>
        <v>0</v>
      </c>
    </row>
    <row r="81" spans="1:7">
      <c r="A81" s="98" t="s">
        <v>123</v>
      </c>
      <c r="B81" s="94">
        <f>'IDT-1 Calculation'!DF81</f>
        <v>210</v>
      </c>
      <c r="C81" s="94">
        <f>'IDT-1 Calculation'!DG81</f>
        <v>-88.906000000000006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-121.09399999999999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214</v>
      </c>
      <c r="C82" s="94">
        <f>'IDT-1 Calculation'!DG82</f>
        <v>-90.6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-123.4</v>
      </c>
      <c r="G82" s="99">
        <f t="shared" si="1"/>
        <v>0</v>
      </c>
    </row>
    <row r="83" spans="1:7">
      <c r="A83" s="98" t="s">
        <v>125</v>
      </c>
      <c r="B83" s="94">
        <f>'IDT-1 Calculation'!DF83</f>
        <v>120</v>
      </c>
      <c r="C83" s="94">
        <f>'IDT-1 Calculation'!DG83</f>
        <v>-120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135</v>
      </c>
      <c r="C84" s="94">
        <f>'IDT-1 Calculation'!DG84</f>
        <v>-135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150</v>
      </c>
      <c r="C85" s="94">
        <f>'IDT-1 Calculation'!DG85</f>
        <v>-150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165</v>
      </c>
      <c r="C86" s="94">
        <f>'IDT-1 Calculation'!DG86</f>
        <v>-165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149</v>
      </c>
      <c r="C87" s="94">
        <f>'IDT-1 Calculation'!DG87</f>
        <v>-149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138</v>
      </c>
      <c r="C88" s="94">
        <f>'IDT-1 Calculation'!DG88</f>
        <v>-138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117</v>
      </c>
      <c r="C89" s="94">
        <f>'IDT-1 Calculation'!DG89</f>
        <v>-117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93</v>
      </c>
      <c r="C90" s="94">
        <f>'IDT-1 Calculation'!DG90</f>
        <v>-93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184</v>
      </c>
      <c r="C91" s="94">
        <f>'IDT-1 Calculation'!DG91</f>
        <v>-184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191</v>
      </c>
      <c r="C92" s="94">
        <f>'IDT-1 Calculation'!DG92</f>
        <v>-191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183</v>
      </c>
      <c r="C93" s="94">
        <f>'IDT-1 Calculation'!DG93</f>
        <v>-183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164</v>
      </c>
      <c r="C94" s="94">
        <f>'IDT-1 Calculation'!DG94</f>
        <v>-164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81</v>
      </c>
      <c r="C95" s="94">
        <f>'IDT-1 Calculation'!DG95</f>
        <v>-81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55</v>
      </c>
      <c r="C96" s="94">
        <f>'IDT-1 Calculation'!DG96</f>
        <v>-55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31</v>
      </c>
      <c r="C97" s="94">
        <f>'IDT-1 Calculation'!DG97</f>
        <v>-31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1.0162500000000001</v>
      </c>
      <c r="C99" s="110">
        <f>SUM(C3:C98)/4000</f>
        <v>-0.87309999999999988</v>
      </c>
      <c r="D99" s="110">
        <f>SUM(D3:D98)/4000</f>
        <v>0</v>
      </c>
      <c r="E99" s="110">
        <f>SUM(E3:E98)/4000</f>
        <v>0</v>
      </c>
      <c r="F99" s="110">
        <f>SUM(F3:F98)/4000</f>
        <v>-0.14315</v>
      </c>
      <c r="G99" s="111">
        <f t="shared" si="1"/>
        <v>2.2204460492503131E-16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22.83</v>
      </c>
      <c r="K3" s="201">
        <v>76.38</v>
      </c>
      <c r="L3" s="201">
        <v>43.02</v>
      </c>
      <c r="M3" s="201">
        <v>0</v>
      </c>
      <c r="N3" s="201">
        <v>1.05</v>
      </c>
      <c r="O3" s="201">
        <v>1.74</v>
      </c>
      <c r="P3" s="201">
        <v>2.2799999999999998</v>
      </c>
      <c r="Q3" s="201">
        <v>0.84</v>
      </c>
      <c r="R3" s="201">
        <v>0.57999999999999996</v>
      </c>
      <c r="S3" s="201">
        <v>3.18</v>
      </c>
      <c r="T3" s="201">
        <v>0</v>
      </c>
      <c r="U3" s="201">
        <v>9.52</v>
      </c>
      <c r="V3" s="201">
        <v>0.17</v>
      </c>
      <c r="W3" s="201">
        <v>0.41</v>
      </c>
      <c r="X3" s="201">
        <v>1.29</v>
      </c>
      <c r="Y3" s="201">
        <v>0</v>
      </c>
      <c r="Z3" s="201">
        <v>1.22</v>
      </c>
      <c r="AA3" s="201">
        <v>0.79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22.83</v>
      </c>
      <c r="K4" s="201">
        <v>76.38</v>
      </c>
      <c r="L4" s="201">
        <v>43.02</v>
      </c>
      <c r="M4" s="201">
        <v>0</v>
      </c>
      <c r="N4" s="201">
        <v>1.05</v>
      </c>
      <c r="O4" s="201">
        <v>1.74</v>
      </c>
      <c r="P4" s="201">
        <v>2.2799999999999998</v>
      </c>
      <c r="Q4" s="201">
        <v>0.84</v>
      </c>
      <c r="R4" s="201">
        <v>0.37</v>
      </c>
      <c r="S4" s="201">
        <v>3.18</v>
      </c>
      <c r="T4" s="201">
        <v>0</v>
      </c>
      <c r="U4" s="201">
        <v>9.52</v>
      </c>
      <c r="V4" s="201">
        <v>0.18</v>
      </c>
      <c r="W4" s="201">
        <v>0.41</v>
      </c>
      <c r="X4" s="201">
        <v>1.29</v>
      </c>
      <c r="Y4" s="201">
        <v>0</v>
      </c>
      <c r="Z4" s="201">
        <v>1.22</v>
      </c>
      <c r="AA4" s="201">
        <v>11.32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22.83</v>
      </c>
      <c r="K5" s="201">
        <v>76.38</v>
      </c>
      <c r="L5" s="201">
        <v>43.02</v>
      </c>
      <c r="M5" s="201">
        <v>0</v>
      </c>
      <c r="N5" s="201">
        <v>1.05</v>
      </c>
      <c r="O5" s="201">
        <v>1.74</v>
      </c>
      <c r="P5" s="201">
        <v>2.2799999999999998</v>
      </c>
      <c r="Q5" s="201">
        <v>0.84</v>
      </c>
      <c r="R5" s="201">
        <v>0.37</v>
      </c>
      <c r="S5" s="201">
        <v>3.18</v>
      </c>
      <c r="T5" s="201">
        <v>0</v>
      </c>
      <c r="U5" s="201">
        <v>9.52</v>
      </c>
      <c r="V5" s="201">
        <v>0.18</v>
      </c>
      <c r="W5" s="201">
        <v>0.41</v>
      </c>
      <c r="X5" s="201">
        <v>1.29</v>
      </c>
      <c r="Y5" s="201">
        <v>0</v>
      </c>
      <c r="Z5" s="201">
        <v>1.22</v>
      </c>
      <c r="AA5" s="201">
        <v>11.32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22.83</v>
      </c>
      <c r="K6" s="201">
        <v>76.38</v>
      </c>
      <c r="L6" s="201">
        <v>43.02</v>
      </c>
      <c r="M6" s="201">
        <v>0</v>
      </c>
      <c r="N6" s="201">
        <v>1.05</v>
      </c>
      <c r="O6" s="201">
        <v>1.74</v>
      </c>
      <c r="P6" s="201">
        <v>2.2799999999999998</v>
      </c>
      <c r="Q6" s="201">
        <v>0.84</v>
      </c>
      <c r="R6" s="201">
        <v>4.9800000000000004</v>
      </c>
      <c r="S6" s="201">
        <v>3.18</v>
      </c>
      <c r="T6" s="201">
        <v>0</v>
      </c>
      <c r="U6" s="201">
        <v>9.52</v>
      </c>
      <c r="V6" s="201">
        <v>2.4900000000000002</v>
      </c>
      <c r="W6" s="201">
        <v>0.41</v>
      </c>
      <c r="X6" s="201">
        <v>1.29</v>
      </c>
      <c r="Y6" s="201">
        <v>0</v>
      </c>
      <c r="Z6" s="201">
        <v>1.22</v>
      </c>
      <c r="AA6" s="201">
        <v>11.32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22.83</v>
      </c>
      <c r="K7" s="201">
        <v>76.38</v>
      </c>
      <c r="L7" s="201">
        <v>43.02</v>
      </c>
      <c r="M7" s="201">
        <v>0</v>
      </c>
      <c r="N7" s="201">
        <v>1.05</v>
      </c>
      <c r="O7" s="201">
        <v>1.74</v>
      </c>
      <c r="P7" s="201">
        <v>2.2799999999999998</v>
      </c>
      <c r="Q7" s="201">
        <v>0.84</v>
      </c>
      <c r="R7" s="201">
        <v>4.9800000000000004</v>
      </c>
      <c r="S7" s="201">
        <v>3.18</v>
      </c>
      <c r="T7" s="201">
        <v>0</v>
      </c>
      <c r="U7" s="201">
        <v>9.52</v>
      </c>
      <c r="V7" s="201">
        <v>2.4900000000000002</v>
      </c>
      <c r="W7" s="201">
        <v>0.41</v>
      </c>
      <c r="X7" s="201">
        <v>1.29</v>
      </c>
      <c r="Y7" s="201">
        <v>0</v>
      </c>
      <c r="Z7" s="201">
        <v>1.22</v>
      </c>
      <c r="AA7" s="201">
        <v>11.32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22.83</v>
      </c>
      <c r="K8" s="201">
        <v>76.38</v>
      </c>
      <c r="L8" s="201">
        <v>43.02</v>
      </c>
      <c r="M8" s="201">
        <v>0</v>
      </c>
      <c r="N8" s="201">
        <v>1.05</v>
      </c>
      <c r="O8" s="201">
        <v>1.74</v>
      </c>
      <c r="P8" s="201">
        <v>2.2799999999999998</v>
      </c>
      <c r="Q8" s="201">
        <v>0.84</v>
      </c>
      <c r="R8" s="201">
        <v>4.9800000000000004</v>
      </c>
      <c r="S8" s="201">
        <v>3.18</v>
      </c>
      <c r="T8" s="201">
        <v>0</v>
      </c>
      <c r="U8" s="201">
        <v>9.52</v>
      </c>
      <c r="V8" s="201">
        <v>2.4900000000000002</v>
      </c>
      <c r="W8" s="201">
        <v>0.41</v>
      </c>
      <c r="X8" s="201">
        <v>1.29</v>
      </c>
      <c r="Y8" s="201">
        <v>0</v>
      </c>
      <c r="Z8" s="201">
        <v>1.22</v>
      </c>
      <c r="AA8" s="201">
        <v>11.32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22.83</v>
      </c>
      <c r="K9" s="201">
        <v>76.38</v>
      </c>
      <c r="L9" s="201">
        <v>42.46</v>
      </c>
      <c r="M9" s="201">
        <v>0</v>
      </c>
      <c r="N9" s="201">
        <v>1.05</v>
      </c>
      <c r="O9" s="201">
        <v>1.74</v>
      </c>
      <c r="P9" s="201">
        <v>2.2799999999999998</v>
      </c>
      <c r="Q9" s="201">
        <v>0.84</v>
      </c>
      <c r="R9" s="201">
        <v>4.9800000000000004</v>
      </c>
      <c r="S9" s="201">
        <v>3.18</v>
      </c>
      <c r="T9" s="201">
        <v>0</v>
      </c>
      <c r="U9" s="201">
        <v>9.52</v>
      </c>
      <c r="V9" s="201">
        <v>2.4900000000000002</v>
      </c>
      <c r="W9" s="201">
        <v>0.41</v>
      </c>
      <c r="X9" s="201">
        <v>1.29</v>
      </c>
      <c r="Y9" s="201">
        <v>0</v>
      </c>
      <c r="Z9" s="201">
        <v>1.22</v>
      </c>
      <c r="AA9" s="201">
        <v>11.32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22.83</v>
      </c>
      <c r="K10" s="201">
        <v>76.38</v>
      </c>
      <c r="L10" s="201">
        <v>42.46</v>
      </c>
      <c r="M10" s="201">
        <v>0</v>
      </c>
      <c r="N10" s="201">
        <v>1.05</v>
      </c>
      <c r="O10" s="201">
        <v>1.74</v>
      </c>
      <c r="P10" s="201">
        <v>2.2799999999999998</v>
      </c>
      <c r="Q10" s="201">
        <v>0.84</v>
      </c>
      <c r="R10" s="201">
        <v>4.9800000000000004</v>
      </c>
      <c r="S10" s="201">
        <v>3.18</v>
      </c>
      <c r="T10" s="201">
        <v>0</v>
      </c>
      <c r="U10" s="201">
        <v>9.52</v>
      </c>
      <c r="V10" s="201">
        <v>2.4900000000000002</v>
      </c>
      <c r="W10" s="201">
        <v>0.41</v>
      </c>
      <c r="X10" s="201">
        <v>1.29</v>
      </c>
      <c r="Y10" s="201">
        <v>0</v>
      </c>
      <c r="Z10" s="201">
        <v>1.22</v>
      </c>
      <c r="AA10" s="201">
        <v>11.32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22.83</v>
      </c>
      <c r="K11" s="201">
        <v>76.38</v>
      </c>
      <c r="L11" s="201">
        <v>41.6</v>
      </c>
      <c r="M11" s="201">
        <v>0</v>
      </c>
      <c r="N11" s="201">
        <v>1.05</v>
      </c>
      <c r="O11" s="201">
        <v>1.74</v>
      </c>
      <c r="P11" s="201">
        <v>2.2799999999999998</v>
      </c>
      <c r="Q11" s="201">
        <v>0.84</v>
      </c>
      <c r="R11" s="201">
        <v>4.9800000000000004</v>
      </c>
      <c r="S11" s="201">
        <v>3.18</v>
      </c>
      <c r="T11" s="201">
        <v>0</v>
      </c>
      <c r="U11" s="201">
        <v>9.52</v>
      </c>
      <c r="V11" s="201">
        <v>2.4900000000000002</v>
      </c>
      <c r="W11" s="201">
        <v>0.41</v>
      </c>
      <c r="X11" s="201">
        <v>1.29</v>
      </c>
      <c r="Y11" s="201">
        <v>0</v>
      </c>
      <c r="Z11" s="201">
        <v>1.22</v>
      </c>
      <c r="AA11" s="201">
        <v>11.32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22.83</v>
      </c>
      <c r="K12" s="201">
        <v>76.38</v>
      </c>
      <c r="L12" s="201">
        <v>41.6</v>
      </c>
      <c r="M12" s="201">
        <v>0</v>
      </c>
      <c r="N12" s="201">
        <v>1.05</v>
      </c>
      <c r="O12" s="201">
        <v>1.74</v>
      </c>
      <c r="P12" s="201">
        <v>2.2799999999999998</v>
      </c>
      <c r="Q12" s="201">
        <v>0.84</v>
      </c>
      <c r="R12" s="201">
        <v>4.9800000000000004</v>
      </c>
      <c r="S12" s="201">
        <v>3.18</v>
      </c>
      <c r="T12" s="201">
        <v>0</v>
      </c>
      <c r="U12" s="201">
        <v>9.52</v>
      </c>
      <c r="V12" s="201">
        <v>2.4900000000000002</v>
      </c>
      <c r="W12" s="201">
        <v>0.41</v>
      </c>
      <c r="X12" s="201">
        <v>1.29</v>
      </c>
      <c r="Y12" s="201">
        <v>0</v>
      </c>
      <c r="Z12" s="201">
        <v>1.22</v>
      </c>
      <c r="AA12" s="201">
        <v>11.32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22.83</v>
      </c>
      <c r="K13" s="201">
        <v>76.38</v>
      </c>
      <c r="L13" s="201">
        <v>41.6</v>
      </c>
      <c r="M13" s="201">
        <v>0</v>
      </c>
      <c r="N13" s="201">
        <v>1.05</v>
      </c>
      <c r="O13" s="201">
        <v>1.74</v>
      </c>
      <c r="P13" s="201">
        <v>2.2799999999999998</v>
      </c>
      <c r="Q13" s="201">
        <v>0.84</v>
      </c>
      <c r="R13" s="201">
        <v>4.9800000000000004</v>
      </c>
      <c r="S13" s="201">
        <v>3.18</v>
      </c>
      <c r="T13" s="201">
        <v>0</v>
      </c>
      <c r="U13" s="201">
        <v>9.52</v>
      </c>
      <c r="V13" s="201">
        <v>2.4900000000000002</v>
      </c>
      <c r="W13" s="201">
        <v>0.41</v>
      </c>
      <c r="X13" s="201">
        <v>1.29</v>
      </c>
      <c r="Y13" s="201">
        <v>0</v>
      </c>
      <c r="Z13" s="201">
        <v>1.22</v>
      </c>
      <c r="AA13" s="201">
        <v>11.32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22.83</v>
      </c>
      <c r="K14" s="201">
        <v>76.38</v>
      </c>
      <c r="L14" s="201">
        <v>41.6</v>
      </c>
      <c r="M14" s="201">
        <v>0</v>
      </c>
      <c r="N14" s="201">
        <v>1.05</v>
      </c>
      <c r="O14" s="201">
        <v>1.74</v>
      </c>
      <c r="P14" s="201">
        <v>2.2799999999999998</v>
      </c>
      <c r="Q14" s="201">
        <v>0.84</v>
      </c>
      <c r="R14" s="201">
        <v>4.9800000000000004</v>
      </c>
      <c r="S14" s="201">
        <v>3.18</v>
      </c>
      <c r="T14" s="201">
        <v>0</v>
      </c>
      <c r="U14" s="201">
        <v>9.52</v>
      </c>
      <c r="V14" s="201">
        <v>2.4900000000000002</v>
      </c>
      <c r="W14" s="201">
        <v>0.41</v>
      </c>
      <c r="X14" s="201">
        <v>1.29</v>
      </c>
      <c r="Y14" s="201">
        <v>0</v>
      </c>
      <c r="Z14" s="201">
        <v>1.22</v>
      </c>
      <c r="AA14" s="201">
        <v>11.32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22.83</v>
      </c>
      <c r="K15" s="201">
        <v>76.38</v>
      </c>
      <c r="L15" s="201">
        <v>41.6</v>
      </c>
      <c r="M15" s="201">
        <v>0</v>
      </c>
      <c r="N15" s="201">
        <v>1.05</v>
      </c>
      <c r="O15" s="201">
        <v>1.74</v>
      </c>
      <c r="P15" s="201">
        <v>2.2799999999999998</v>
      </c>
      <c r="Q15" s="201">
        <v>0.84</v>
      </c>
      <c r="R15" s="201">
        <v>4.9800000000000004</v>
      </c>
      <c r="S15" s="201">
        <v>3.18</v>
      </c>
      <c r="T15" s="201">
        <v>0</v>
      </c>
      <c r="U15" s="201">
        <v>9.52</v>
      </c>
      <c r="V15" s="201">
        <v>2.4900000000000002</v>
      </c>
      <c r="W15" s="201">
        <v>0.41</v>
      </c>
      <c r="X15" s="201">
        <v>1.29</v>
      </c>
      <c r="Y15" s="201">
        <v>0</v>
      </c>
      <c r="Z15" s="201">
        <v>1.22</v>
      </c>
      <c r="AA15" s="201">
        <v>11.32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22.83</v>
      </c>
      <c r="K16" s="201">
        <v>76.38</v>
      </c>
      <c r="L16" s="201">
        <v>41.6</v>
      </c>
      <c r="M16" s="201">
        <v>0</v>
      </c>
      <c r="N16" s="201">
        <v>1.05</v>
      </c>
      <c r="O16" s="201">
        <v>1.74</v>
      </c>
      <c r="P16" s="201">
        <v>2.2799999999999998</v>
      </c>
      <c r="Q16" s="201">
        <v>0.84</v>
      </c>
      <c r="R16" s="201">
        <v>4.9800000000000004</v>
      </c>
      <c r="S16" s="201">
        <v>3.18</v>
      </c>
      <c r="T16" s="201">
        <v>0</v>
      </c>
      <c r="U16" s="201">
        <v>9.52</v>
      </c>
      <c r="V16" s="201">
        <v>2.4900000000000002</v>
      </c>
      <c r="W16" s="201">
        <v>0.41</v>
      </c>
      <c r="X16" s="201">
        <v>1.29</v>
      </c>
      <c r="Y16" s="201">
        <v>0</v>
      </c>
      <c r="Z16" s="201">
        <v>1.22</v>
      </c>
      <c r="AA16" s="201">
        <v>11.32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22.83</v>
      </c>
      <c r="K17" s="201">
        <v>76.38</v>
      </c>
      <c r="L17" s="201">
        <v>41.6</v>
      </c>
      <c r="M17" s="201">
        <v>0</v>
      </c>
      <c r="N17" s="201">
        <v>1.05</v>
      </c>
      <c r="O17" s="201">
        <v>1.74</v>
      </c>
      <c r="P17" s="201">
        <v>2.2799999999999998</v>
      </c>
      <c r="Q17" s="201">
        <v>0.84</v>
      </c>
      <c r="R17" s="201">
        <v>4.9800000000000004</v>
      </c>
      <c r="S17" s="201">
        <v>3.18</v>
      </c>
      <c r="T17" s="201">
        <v>0</v>
      </c>
      <c r="U17" s="201">
        <v>9.52</v>
      </c>
      <c r="V17" s="201">
        <v>2.4900000000000002</v>
      </c>
      <c r="W17" s="201">
        <v>0.41</v>
      </c>
      <c r="X17" s="201">
        <v>1.29</v>
      </c>
      <c r="Y17" s="201">
        <v>0</v>
      </c>
      <c r="Z17" s="201">
        <v>1.22</v>
      </c>
      <c r="AA17" s="201">
        <v>11.32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22.83</v>
      </c>
      <c r="K18" s="201">
        <v>76.38</v>
      </c>
      <c r="L18" s="201">
        <v>41.6</v>
      </c>
      <c r="M18" s="201">
        <v>0</v>
      </c>
      <c r="N18" s="201">
        <v>1.05</v>
      </c>
      <c r="O18" s="201">
        <v>1.74</v>
      </c>
      <c r="P18" s="201">
        <v>2.2799999999999998</v>
      </c>
      <c r="Q18" s="201">
        <v>0.84</v>
      </c>
      <c r="R18" s="201">
        <v>4.9800000000000004</v>
      </c>
      <c r="S18" s="201">
        <v>3.18</v>
      </c>
      <c r="T18" s="201">
        <v>0</v>
      </c>
      <c r="U18" s="201">
        <v>9.52</v>
      </c>
      <c r="V18" s="201">
        <v>2.4900000000000002</v>
      </c>
      <c r="W18" s="201">
        <v>0.41</v>
      </c>
      <c r="X18" s="201">
        <v>1.29</v>
      </c>
      <c r="Y18" s="201">
        <v>0</v>
      </c>
      <c r="Z18" s="201">
        <v>1.22</v>
      </c>
      <c r="AA18" s="201">
        <v>11.32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22.83</v>
      </c>
      <c r="K19" s="201">
        <v>76.38</v>
      </c>
      <c r="L19" s="201">
        <v>41.6</v>
      </c>
      <c r="M19" s="201">
        <v>0</v>
      </c>
      <c r="N19" s="201">
        <v>1.05</v>
      </c>
      <c r="O19" s="201">
        <v>1.74</v>
      </c>
      <c r="P19" s="201">
        <v>2.2799999999999998</v>
      </c>
      <c r="Q19" s="201">
        <v>0.84</v>
      </c>
      <c r="R19" s="201">
        <v>4.9800000000000004</v>
      </c>
      <c r="S19" s="201">
        <v>3.18</v>
      </c>
      <c r="T19" s="201">
        <v>0</v>
      </c>
      <c r="U19" s="201">
        <v>9.52</v>
      </c>
      <c r="V19" s="201">
        <v>2.4900000000000002</v>
      </c>
      <c r="W19" s="201">
        <v>0.41</v>
      </c>
      <c r="X19" s="201">
        <v>1.29</v>
      </c>
      <c r="Y19" s="201">
        <v>0</v>
      </c>
      <c r="Z19" s="201">
        <v>1.22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22.83</v>
      </c>
      <c r="K20" s="201">
        <v>76.38</v>
      </c>
      <c r="L20" s="201">
        <v>41.6</v>
      </c>
      <c r="M20" s="201">
        <v>0</v>
      </c>
      <c r="N20" s="201">
        <v>1.05</v>
      </c>
      <c r="O20" s="201">
        <v>1.74</v>
      </c>
      <c r="P20" s="201">
        <v>2.2799999999999998</v>
      </c>
      <c r="Q20" s="201">
        <v>0.84</v>
      </c>
      <c r="R20" s="201">
        <v>4.9800000000000004</v>
      </c>
      <c r="S20" s="201">
        <v>3.18</v>
      </c>
      <c r="T20" s="201">
        <v>0</v>
      </c>
      <c r="U20" s="201">
        <v>9.52</v>
      </c>
      <c r="V20" s="201">
        <v>2.4900000000000002</v>
      </c>
      <c r="W20" s="201">
        <v>0.41</v>
      </c>
      <c r="X20" s="201">
        <v>1.29</v>
      </c>
      <c r="Y20" s="201">
        <v>0</v>
      </c>
      <c r="Z20" s="201">
        <v>1.22</v>
      </c>
      <c r="AA20" s="201">
        <v>11.32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22.83</v>
      </c>
      <c r="K21" s="201">
        <v>76.38</v>
      </c>
      <c r="L21" s="201">
        <v>42.46</v>
      </c>
      <c r="M21" s="201">
        <v>0</v>
      </c>
      <c r="N21" s="201">
        <v>1.05</v>
      </c>
      <c r="O21" s="201">
        <v>1.74</v>
      </c>
      <c r="P21" s="201">
        <v>2.2799999999999998</v>
      </c>
      <c r="Q21" s="201">
        <v>0.84</v>
      </c>
      <c r="R21" s="201">
        <v>4.9800000000000004</v>
      </c>
      <c r="S21" s="201">
        <v>3.18</v>
      </c>
      <c r="T21" s="201">
        <v>0</v>
      </c>
      <c r="U21" s="201">
        <v>9.52</v>
      </c>
      <c r="V21" s="201">
        <v>2.4900000000000002</v>
      </c>
      <c r="W21" s="201">
        <v>0.41</v>
      </c>
      <c r="X21" s="201">
        <v>1.29</v>
      </c>
      <c r="Y21" s="201">
        <v>0</v>
      </c>
      <c r="Z21" s="201">
        <v>1.22</v>
      </c>
      <c r="AA21" s="201">
        <v>11.32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22.83</v>
      </c>
      <c r="K22" s="201">
        <v>76.38</v>
      </c>
      <c r="L22" s="201">
        <v>42.46</v>
      </c>
      <c r="M22" s="201">
        <v>0</v>
      </c>
      <c r="N22" s="201">
        <v>1.05</v>
      </c>
      <c r="O22" s="201">
        <v>1.74</v>
      </c>
      <c r="P22" s="201">
        <v>2.2799999999999998</v>
      </c>
      <c r="Q22" s="201">
        <v>0.84</v>
      </c>
      <c r="R22" s="201">
        <v>4.9800000000000004</v>
      </c>
      <c r="S22" s="201">
        <v>3.18</v>
      </c>
      <c r="T22" s="201">
        <v>0</v>
      </c>
      <c r="U22" s="201">
        <v>9.52</v>
      </c>
      <c r="V22" s="201">
        <v>2.4900000000000002</v>
      </c>
      <c r="W22" s="201">
        <v>0.41</v>
      </c>
      <c r="X22" s="201">
        <v>1.29</v>
      </c>
      <c r="Y22" s="201">
        <v>0</v>
      </c>
      <c r="Z22" s="201">
        <v>1.22</v>
      </c>
      <c r="AA22" s="201">
        <v>11.32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22.83</v>
      </c>
      <c r="K23" s="201">
        <v>76.38</v>
      </c>
      <c r="L23" s="201">
        <v>42.46</v>
      </c>
      <c r="M23" s="201">
        <v>0</v>
      </c>
      <c r="N23" s="201">
        <v>1.05</v>
      </c>
      <c r="O23" s="201">
        <v>1.74</v>
      </c>
      <c r="P23" s="201">
        <v>5.27</v>
      </c>
      <c r="Q23" s="201">
        <v>0.84</v>
      </c>
      <c r="R23" s="201">
        <v>4.9800000000000004</v>
      </c>
      <c r="S23" s="201">
        <v>3.18</v>
      </c>
      <c r="T23" s="201">
        <v>0</v>
      </c>
      <c r="U23" s="201">
        <v>9.52</v>
      </c>
      <c r="V23" s="201">
        <v>2.4900000000000002</v>
      </c>
      <c r="W23" s="201">
        <v>0.41</v>
      </c>
      <c r="X23" s="201">
        <v>1.29</v>
      </c>
      <c r="Y23" s="201">
        <v>0</v>
      </c>
      <c r="Z23" s="201">
        <v>1.22</v>
      </c>
      <c r="AA23" s="201">
        <v>11.32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22.83</v>
      </c>
      <c r="K24" s="201">
        <v>76.38</v>
      </c>
      <c r="L24" s="201">
        <v>42.46</v>
      </c>
      <c r="M24" s="201">
        <v>0</v>
      </c>
      <c r="N24" s="201">
        <v>1.05</v>
      </c>
      <c r="O24" s="201">
        <v>1.74</v>
      </c>
      <c r="P24" s="201">
        <v>5.27</v>
      </c>
      <c r="Q24" s="201">
        <v>0.84</v>
      </c>
      <c r="R24" s="201">
        <v>4.9800000000000004</v>
      </c>
      <c r="S24" s="201">
        <v>3.18</v>
      </c>
      <c r="T24" s="201">
        <v>0</v>
      </c>
      <c r="U24" s="201">
        <v>9.52</v>
      </c>
      <c r="V24" s="201">
        <v>2.4900000000000002</v>
      </c>
      <c r="W24" s="201">
        <v>0.41</v>
      </c>
      <c r="X24" s="201">
        <v>1.29</v>
      </c>
      <c r="Y24" s="201">
        <v>0</v>
      </c>
      <c r="Z24" s="201">
        <v>1.22</v>
      </c>
      <c r="AA24" s="201">
        <v>11.32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22.83</v>
      </c>
      <c r="K25" s="201">
        <v>76.38</v>
      </c>
      <c r="L25" s="201">
        <v>42.46</v>
      </c>
      <c r="M25" s="201">
        <v>0</v>
      </c>
      <c r="N25" s="201">
        <v>1.05</v>
      </c>
      <c r="O25" s="201">
        <v>1.74</v>
      </c>
      <c r="P25" s="201">
        <v>5.27</v>
      </c>
      <c r="Q25" s="201">
        <v>0.84</v>
      </c>
      <c r="R25" s="201">
        <v>4.9800000000000004</v>
      </c>
      <c r="S25" s="201">
        <v>3.18</v>
      </c>
      <c r="T25" s="201">
        <v>0</v>
      </c>
      <c r="U25" s="201">
        <v>9.52</v>
      </c>
      <c r="V25" s="201">
        <v>2.4900000000000002</v>
      </c>
      <c r="W25" s="201">
        <v>0.41</v>
      </c>
      <c r="X25" s="201">
        <v>1.29</v>
      </c>
      <c r="Y25" s="201">
        <v>0</v>
      </c>
      <c r="Z25" s="201">
        <v>1.22</v>
      </c>
      <c r="AA25" s="201">
        <v>11.32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22.83</v>
      </c>
      <c r="K26" s="201">
        <v>76.38</v>
      </c>
      <c r="L26" s="201">
        <v>42.46</v>
      </c>
      <c r="M26" s="201">
        <v>0</v>
      </c>
      <c r="N26" s="201">
        <v>1.05</v>
      </c>
      <c r="O26" s="201">
        <v>1.74</v>
      </c>
      <c r="P26" s="201">
        <v>5.27</v>
      </c>
      <c r="Q26" s="201">
        <v>0.84</v>
      </c>
      <c r="R26" s="201">
        <v>4.9800000000000004</v>
      </c>
      <c r="S26" s="201">
        <v>3.18</v>
      </c>
      <c r="T26" s="201">
        <v>0</v>
      </c>
      <c r="U26" s="201">
        <v>9.52</v>
      </c>
      <c r="V26" s="201">
        <v>2.4900000000000002</v>
      </c>
      <c r="W26" s="201">
        <v>0.41</v>
      </c>
      <c r="X26" s="201">
        <v>1.29</v>
      </c>
      <c r="Y26" s="201">
        <v>0</v>
      </c>
      <c r="Z26" s="201">
        <v>1.22</v>
      </c>
      <c r="AA26" s="201">
        <v>11.32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22.83</v>
      </c>
      <c r="K27" s="201">
        <v>76.39</v>
      </c>
      <c r="L27" s="201">
        <v>43.02</v>
      </c>
      <c r="M27" s="201">
        <v>0</v>
      </c>
      <c r="N27" s="201">
        <v>1.05</v>
      </c>
      <c r="O27" s="201">
        <v>1.74</v>
      </c>
      <c r="P27" s="201">
        <v>5.27</v>
      </c>
      <c r="Q27" s="201">
        <v>0.84</v>
      </c>
      <c r="R27" s="201">
        <v>0.42</v>
      </c>
      <c r="S27" s="201">
        <v>3.18</v>
      </c>
      <c r="T27" s="201">
        <v>0</v>
      </c>
      <c r="U27" s="201">
        <v>9.52</v>
      </c>
      <c r="V27" s="201">
        <v>0.34</v>
      </c>
      <c r="W27" s="201">
        <v>0.41</v>
      </c>
      <c r="X27" s="201">
        <v>1.29</v>
      </c>
      <c r="Y27" s="201">
        <v>0</v>
      </c>
      <c r="Z27" s="201">
        <v>1.22</v>
      </c>
      <c r="AA27" s="201">
        <v>0.79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22.83</v>
      </c>
      <c r="K28" s="201">
        <v>76.39</v>
      </c>
      <c r="L28" s="201">
        <v>43.02</v>
      </c>
      <c r="M28" s="201">
        <v>0</v>
      </c>
      <c r="N28" s="201">
        <v>1.05</v>
      </c>
      <c r="O28" s="201">
        <v>1.74</v>
      </c>
      <c r="P28" s="201">
        <v>5.27</v>
      </c>
      <c r="Q28" s="201">
        <v>0.1</v>
      </c>
      <c r="R28" s="201">
        <v>0.37</v>
      </c>
      <c r="S28" s="201">
        <v>0.23</v>
      </c>
      <c r="T28" s="201">
        <v>0</v>
      </c>
      <c r="U28" s="201">
        <v>9.52</v>
      </c>
      <c r="V28" s="201">
        <v>0.18</v>
      </c>
      <c r="W28" s="201">
        <v>0.41</v>
      </c>
      <c r="X28" s="201">
        <v>1.29</v>
      </c>
      <c r="Y28" s="201">
        <v>0</v>
      </c>
      <c r="Z28" s="201">
        <v>1.22</v>
      </c>
      <c r="AA28" s="201">
        <v>0.79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22.83</v>
      </c>
      <c r="K29" s="201">
        <v>76.39</v>
      </c>
      <c r="L29" s="201">
        <v>3.45</v>
      </c>
      <c r="M29" s="201">
        <v>0</v>
      </c>
      <c r="N29" s="201">
        <v>1.05</v>
      </c>
      <c r="O29" s="201">
        <v>1.74</v>
      </c>
      <c r="P29" s="201">
        <v>2.38</v>
      </c>
      <c r="Q29" s="201">
        <v>0.1</v>
      </c>
      <c r="R29" s="201">
        <v>0.37</v>
      </c>
      <c r="S29" s="201">
        <v>0.23</v>
      </c>
      <c r="T29" s="201">
        <v>0</v>
      </c>
      <c r="U29" s="201">
        <v>9.52</v>
      </c>
      <c r="V29" s="201">
        <v>0.18</v>
      </c>
      <c r="W29" s="201">
        <v>0.41</v>
      </c>
      <c r="X29" s="201">
        <v>1.29</v>
      </c>
      <c r="Y29" s="201">
        <v>0</v>
      </c>
      <c r="Z29" s="201">
        <v>1.22</v>
      </c>
      <c r="AA29" s="201">
        <v>0.79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22.83</v>
      </c>
      <c r="K30" s="201">
        <v>76.39</v>
      </c>
      <c r="L30" s="201">
        <v>2.4900000000000002</v>
      </c>
      <c r="M30" s="201">
        <v>0</v>
      </c>
      <c r="N30" s="201">
        <v>1.05</v>
      </c>
      <c r="O30" s="201">
        <v>1.74</v>
      </c>
      <c r="P30" s="201">
        <v>2.38</v>
      </c>
      <c r="Q30" s="201">
        <v>0.1</v>
      </c>
      <c r="R30" s="201">
        <v>0.37</v>
      </c>
      <c r="S30" s="201">
        <v>0.23</v>
      </c>
      <c r="T30" s="201">
        <v>0</v>
      </c>
      <c r="U30" s="201">
        <v>9.52</v>
      </c>
      <c r="V30" s="201">
        <v>0.18</v>
      </c>
      <c r="W30" s="201">
        <v>0.41</v>
      </c>
      <c r="X30" s="201">
        <v>1.29</v>
      </c>
      <c r="Y30" s="201">
        <v>0</v>
      </c>
      <c r="Z30" s="201">
        <v>1.22</v>
      </c>
      <c r="AA30" s="201">
        <v>0.79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22.83</v>
      </c>
      <c r="K31" s="201">
        <v>76.39</v>
      </c>
      <c r="L31" s="201">
        <v>0.5</v>
      </c>
      <c r="M31" s="201">
        <v>0</v>
      </c>
      <c r="N31" s="201">
        <v>1.05</v>
      </c>
      <c r="O31" s="201">
        <v>1.74</v>
      </c>
      <c r="P31" s="201">
        <v>2.38</v>
      </c>
      <c r="Q31" s="201">
        <v>0.1</v>
      </c>
      <c r="R31" s="201">
        <v>0.37</v>
      </c>
      <c r="S31" s="201">
        <v>0.23</v>
      </c>
      <c r="T31" s="201">
        <v>0</v>
      </c>
      <c r="U31" s="201">
        <v>9.52</v>
      </c>
      <c r="V31" s="201">
        <v>0.18</v>
      </c>
      <c r="W31" s="201">
        <v>0.41</v>
      </c>
      <c r="X31" s="201">
        <v>1.29</v>
      </c>
      <c r="Y31" s="201">
        <v>0</v>
      </c>
      <c r="Z31" s="201">
        <v>1.22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22.83</v>
      </c>
      <c r="K32" s="201">
        <v>76.39</v>
      </c>
      <c r="L32" s="201">
        <v>2.25</v>
      </c>
      <c r="M32" s="201">
        <v>0</v>
      </c>
      <c r="N32" s="201">
        <v>1.05</v>
      </c>
      <c r="O32" s="201">
        <v>1.74</v>
      </c>
      <c r="P32" s="201">
        <v>2.38</v>
      </c>
      <c r="Q32" s="201">
        <v>0.1</v>
      </c>
      <c r="R32" s="201">
        <v>0.37</v>
      </c>
      <c r="S32" s="201">
        <v>0.23</v>
      </c>
      <c r="T32" s="201">
        <v>0</v>
      </c>
      <c r="U32" s="201">
        <v>9.52</v>
      </c>
      <c r="V32" s="201">
        <v>0.18</v>
      </c>
      <c r="W32" s="201">
        <v>0.41</v>
      </c>
      <c r="X32" s="201">
        <v>1.29</v>
      </c>
      <c r="Y32" s="201">
        <v>0</v>
      </c>
      <c r="Z32" s="201">
        <v>1.22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22.83</v>
      </c>
      <c r="K33" s="201">
        <v>76.39</v>
      </c>
      <c r="L33" s="201">
        <v>43.02</v>
      </c>
      <c r="M33" s="201">
        <v>0</v>
      </c>
      <c r="N33" s="201">
        <v>1.05</v>
      </c>
      <c r="O33" s="201">
        <v>1.74</v>
      </c>
      <c r="P33" s="201">
        <v>2.38</v>
      </c>
      <c r="Q33" s="201">
        <v>0.1</v>
      </c>
      <c r="R33" s="201">
        <v>0.37</v>
      </c>
      <c r="S33" s="201">
        <v>0.23</v>
      </c>
      <c r="T33" s="201">
        <v>0</v>
      </c>
      <c r="U33" s="201">
        <v>9.52</v>
      </c>
      <c r="V33" s="201">
        <v>0.18</v>
      </c>
      <c r="W33" s="201">
        <v>0.41</v>
      </c>
      <c r="X33" s="201">
        <v>1.29</v>
      </c>
      <c r="Y33" s="201">
        <v>0</v>
      </c>
      <c r="Z33" s="201">
        <v>1.22</v>
      </c>
      <c r="AA33" s="201">
        <v>0.79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22.83</v>
      </c>
      <c r="K34" s="201">
        <v>76.39</v>
      </c>
      <c r="L34" s="201">
        <v>43.02</v>
      </c>
      <c r="M34" s="201">
        <v>0</v>
      </c>
      <c r="N34" s="201">
        <v>1.05</v>
      </c>
      <c r="O34" s="201">
        <v>1.74</v>
      </c>
      <c r="P34" s="201">
        <v>2.38</v>
      </c>
      <c r="Q34" s="201">
        <v>0.84</v>
      </c>
      <c r="R34" s="201">
        <v>0.37</v>
      </c>
      <c r="S34" s="201">
        <v>0.23</v>
      </c>
      <c r="T34" s="201">
        <v>0</v>
      </c>
      <c r="U34" s="201">
        <v>9.52</v>
      </c>
      <c r="V34" s="201">
        <v>0.18</v>
      </c>
      <c r="W34" s="201">
        <v>0.41</v>
      </c>
      <c r="X34" s="201">
        <v>1.29</v>
      </c>
      <c r="Y34" s="201">
        <v>0</v>
      </c>
      <c r="Z34" s="201">
        <v>1.22</v>
      </c>
      <c r="AA34" s="201">
        <v>0.79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22.83</v>
      </c>
      <c r="K35" s="201">
        <v>76.39</v>
      </c>
      <c r="L35" s="201">
        <v>43.02</v>
      </c>
      <c r="M35" s="201">
        <v>0</v>
      </c>
      <c r="N35" s="201">
        <v>1.05</v>
      </c>
      <c r="O35" s="201">
        <v>1.74</v>
      </c>
      <c r="P35" s="201">
        <v>2.38</v>
      </c>
      <c r="Q35" s="201">
        <v>0.84</v>
      </c>
      <c r="R35" s="201">
        <v>0.37</v>
      </c>
      <c r="S35" s="201">
        <v>3.18</v>
      </c>
      <c r="T35" s="201">
        <v>0</v>
      </c>
      <c r="U35" s="201">
        <v>9.52</v>
      </c>
      <c r="V35" s="201">
        <v>0.18</v>
      </c>
      <c r="W35" s="201">
        <v>0.41</v>
      </c>
      <c r="X35" s="201">
        <v>1.29</v>
      </c>
      <c r="Y35" s="201">
        <v>0</v>
      </c>
      <c r="Z35" s="201">
        <v>1.22</v>
      </c>
      <c r="AA35" s="201">
        <v>0.79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22.83</v>
      </c>
      <c r="K36" s="201">
        <v>76.39</v>
      </c>
      <c r="L36" s="201">
        <v>43.02</v>
      </c>
      <c r="M36" s="201">
        <v>0</v>
      </c>
      <c r="N36" s="201">
        <v>1.05</v>
      </c>
      <c r="O36" s="201">
        <v>1.74</v>
      </c>
      <c r="P36" s="201">
        <v>2.38</v>
      </c>
      <c r="Q36" s="201">
        <v>0.84</v>
      </c>
      <c r="R36" s="201">
        <v>0.37</v>
      </c>
      <c r="S36" s="201">
        <v>3.18</v>
      </c>
      <c r="T36" s="201">
        <v>0</v>
      </c>
      <c r="U36" s="201">
        <v>9.52</v>
      </c>
      <c r="V36" s="201">
        <v>0.18</v>
      </c>
      <c r="W36" s="201">
        <v>0.41</v>
      </c>
      <c r="X36" s="201">
        <v>1.29</v>
      </c>
      <c r="Y36" s="201">
        <v>0</v>
      </c>
      <c r="Z36" s="201">
        <v>1.22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22.83</v>
      </c>
      <c r="K37" s="201">
        <v>76.38</v>
      </c>
      <c r="L37" s="201">
        <v>43.02</v>
      </c>
      <c r="M37" s="201">
        <v>0</v>
      </c>
      <c r="N37" s="201">
        <v>1.05</v>
      </c>
      <c r="O37" s="201">
        <v>1.74</v>
      </c>
      <c r="P37" s="201">
        <v>2.38</v>
      </c>
      <c r="Q37" s="201">
        <v>0.84</v>
      </c>
      <c r="R37" s="201">
        <v>4.97</v>
      </c>
      <c r="S37" s="201">
        <v>3.18</v>
      </c>
      <c r="T37" s="201">
        <v>0</v>
      </c>
      <c r="U37" s="201">
        <v>9.52</v>
      </c>
      <c r="V37" s="201">
        <v>0.18</v>
      </c>
      <c r="W37" s="201">
        <v>0.41</v>
      </c>
      <c r="X37" s="201">
        <v>1.29</v>
      </c>
      <c r="Y37" s="201">
        <v>0</v>
      </c>
      <c r="Z37" s="201">
        <v>1.22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22.83</v>
      </c>
      <c r="K38" s="201">
        <v>76.38</v>
      </c>
      <c r="L38" s="201">
        <v>43.02</v>
      </c>
      <c r="M38" s="201">
        <v>0</v>
      </c>
      <c r="N38" s="201">
        <v>1.05</v>
      </c>
      <c r="O38" s="201">
        <v>1.74</v>
      </c>
      <c r="P38" s="201">
        <v>2.38</v>
      </c>
      <c r="Q38" s="201">
        <v>0.84</v>
      </c>
      <c r="R38" s="201">
        <v>4.9800000000000004</v>
      </c>
      <c r="S38" s="201">
        <v>3.18</v>
      </c>
      <c r="T38" s="201">
        <v>0</v>
      </c>
      <c r="U38" s="201">
        <v>9.52</v>
      </c>
      <c r="V38" s="201">
        <v>2.4900000000000002</v>
      </c>
      <c r="W38" s="201">
        <v>0.41</v>
      </c>
      <c r="X38" s="201">
        <v>1.29</v>
      </c>
      <c r="Y38" s="201">
        <v>0</v>
      </c>
      <c r="Z38" s="201">
        <v>1.22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22.83</v>
      </c>
      <c r="K39" s="201">
        <v>76.39</v>
      </c>
      <c r="L39" s="201">
        <v>43.02</v>
      </c>
      <c r="M39" s="201">
        <v>0</v>
      </c>
      <c r="N39" s="201">
        <v>1.05</v>
      </c>
      <c r="O39" s="201">
        <v>1.74</v>
      </c>
      <c r="P39" s="201">
        <v>2.38</v>
      </c>
      <c r="Q39" s="201">
        <v>0.84</v>
      </c>
      <c r="R39" s="201">
        <v>4.9800000000000004</v>
      </c>
      <c r="S39" s="201">
        <v>3.18</v>
      </c>
      <c r="T39" s="201">
        <v>0</v>
      </c>
      <c r="U39" s="201">
        <v>9.52</v>
      </c>
      <c r="V39" s="201">
        <v>2.4900000000000002</v>
      </c>
      <c r="W39" s="201">
        <v>0.41</v>
      </c>
      <c r="X39" s="201">
        <v>1.29</v>
      </c>
      <c r="Y39" s="201">
        <v>0</v>
      </c>
      <c r="Z39" s="201">
        <v>1.22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22.83</v>
      </c>
      <c r="K40" s="201">
        <v>76.38</v>
      </c>
      <c r="L40" s="201">
        <v>43.02</v>
      </c>
      <c r="M40" s="201">
        <v>0</v>
      </c>
      <c r="N40" s="201">
        <v>1.05</v>
      </c>
      <c r="O40" s="201">
        <v>1.74</v>
      </c>
      <c r="P40" s="201">
        <v>2.38</v>
      </c>
      <c r="Q40" s="201">
        <v>0.84</v>
      </c>
      <c r="R40" s="201">
        <v>4.9800000000000004</v>
      </c>
      <c r="S40" s="201">
        <v>3.18</v>
      </c>
      <c r="T40" s="201">
        <v>0</v>
      </c>
      <c r="U40" s="201">
        <v>9.52</v>
      </c>
      <c r="V40" s="201">
        <v>2.4900000000000002</v>
      </c>
      <c r="W40" s="201">
        <v>0.41</v>
      </c>
      <c r="X40" s="201">
        <v>1.29</v>
      </c>
      <c r="Y40" s="201">
        <v>0</v>
      </c>
      <c r="Z40" s="201">
        <v>1.22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12.01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22.83</v>
      </c>
      <c r="K41" s="201">
        <v>76.38</v>
      </c>
      <c r="L41" s="201">
        <v>43.02</v>
      </c>
      <c r="M41" s="201">
        <v>0</v>
      </c>
      <c r="N41" s="201">
        <v>1.05</v>
      </c>
      <c r="O41" s="201">
        <v>1.74</v>
      </c>
      <c r="P41" s="201">
        <v>2.38</v>
      </c>
      <c r="Q41" s="201">
        <v>0.84</v>
      </c>
      <c r="R41" s="201">
        <v>4.9800000000000004</v>
      </c>
      <c r="S41" s="201">
        <v>3.18</v>
      </c>
      <c r="T41" s="201">
        <v>0</v>
      </c>
      <c r="U41" s="201">
        <v>9.52</v>
      </c>
      <c r="V41" s="201">
        <v>2.4900000000000002</v>
      </c>
      <c r="W41" s="201">
        <v>0.41</v>
      </c>
      <c r="X41" s="201">
        <v>1.29</v>
      </c>
      <c r="Y41" s="201">
        <v>0</v>
      </c>
      <c r="Z41" s="201">
        <v>1.22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22.83</v>
      </c>
      <c r="K42" s="201">
        <v>76.38</v>
      </c>
      <c r="L42" s="201">
        <v>43.02</v>
      </c>
      <c r="M42" s="201">
        <v>0</v>
      </c>
      <c r="N42" s="201">
        <v>1.05</v>
      </c>
      <c r="O42" s="201">
        <v>1.74</v>
      </c>
      <c r="P42" s="201">
        <v>2.38</v>
      </c>
      <c r="Q42" s="201">
        <v>0.84</v>
      </c>
      <c r="R42" s="201">
        <v>4.9800000000000004</v>
      </c>
      <c r="S42" s="201">
        <v>3.18</v>
      </c>
      <c r="T42" s="201">
        <v>0</v>
      </c>
      <c r="U42" s="201">
        <v>9.52</v>
      </c>
      <c r="V42" s="201">
        <v>2.4900000000000002</v>
      </c>
      <c r="W42" s="201">
        <v>0.41</v>
      </c>
      <c r="X42" s="201">
        <v>1.29</v>
      </c>
      <c r="Y42" s="201">
        <v>0</v>
      </c>
      <c r="Z42" s="201">
        <v>1.22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22.83</v>
      </c>
      <c r="K43" s="201">
        <v>76.38</v>
      </c>
      <c r="L43" s="201">
        <v>43.02</v>
      </c>
      <c r="M43" s="201">
        <v>0</v>
      </c>
      <c r="N43" s="201">
        <v>1.05</v>
      </c>
      <c r="O43" s="201">
        <v>1.74</v>
      </c>
      <c r="P43" s="201">
        <v>2.38</v>
      </c>
      <c r="Q43" s="201">
        <v>0.84</v>
      </c>
      <c r="R43" s="201">
        <v>4.9800000000000004</v>
      </c>
      <c r="S43" s="201">
        <v>3.18</v>
      </c>
      <c r="T43" s="201">
        <v>0</v>
      </c>
      <c r="U43" s="201">
        <v>9.52</v>
      </c>
      <c r="V43" s="201">
        <v>2.4900000000000002</v>
      </c>
      <c r="W43" s="201">
        <v>0.41</v>
      </c>
      <c r="X43" s="201">
        <v>1.29</v>
      </c>
      <c r="Y43" s="201">
        <v>0</v>
      </c>
      <c r="Z43" s="201">
        <v>1.22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22.83</v>
      </c>
      <c r="K44" s="201">
        <v>76.38</v>
      </c>
      <c r="L44" s="201">
        <v>43.02</v>
      </c>
      <c r="M44" s="201">
        <v>0</v>
      </c>
      <c r="N44" s="201">
        <v>1.05</v>
      </c>
      <c r="O44" s="201">
        <v>1.74</v>
      </c>
      <c r="P44" s="201">
        <v>2.38</v>
      </c>
      <c r="Q44" s="201">
        <v>0.84</v>
      </c>
      <c r="R44" s="201">
        <v>4.9800000000000004</v>
      </c>
      <c r="S44" s="201">
        <v>3.18</v>
      </c>
      <c r="T44" s="201">
        <v>0</v>
      </c>
      <c r="U44" s="201">
        <v>9.52</v>
      </c>
      <c r="V44" s="201">
        <v>2.4900000000000002</v>
      </c>
      <c r="W44" s="201">
        <v>0.41</v>
      </c>
      <c r="X44" s="201">
        <v>1.29</v>
      </c>
      <c r="Y44" s="201">
        <v>0</v>
      </c>
      <c r="Z44" s="201">
        <v>1.22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22.83</v>
      </c>
      <c r="K45" s="201">
        <v>76.38</v>
      </c>
      <c r="L45" s="201">
        <v>43.02</v>
      </c>
      <c r="M45" s="201">
        <v>0</v>
      </c>
      <c r="N45" s="201">
        <v>1.05</v>
      </c>
      <c r="O45" s="201">
        <v>1.74</v>
      </c>
      <c r="P45" s="201">
        <v>2.38</v>
      </c>
      <c r="Q45" s="201">
        <v>0.84</v>
      </c>
      <c r="R45" s="201">
        <v>4.9800000000000004</v>
      </c>
      <c r="S45" s="201">
        <v>3.18</v>
      </c>
      <c r="T45" s="201">
        <v>0</v>
      </c>
      <c r="U45" s="201">
        <v>9.52</v>
      </c>
      <c r="V45" s="201">
        <v>2.4900000000000002</v>
      </c>
      <c r="W45" s="201">
        <v>0.41</v>
      </c>
      <c r="X45" s="201">
        <v>1.29</v>
      </c>
      <c r="Y45" s="201">
        <v>0</v>
      </c>
      <c r="Z45" s="201">
        <v>1.22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22.83</v>
      </c>
      <c r="K46" s="201">
        <v>76.39</v>
      </c>
      <c r="L46" s="201">
        <v>43.02</v>
      </c>
      <c r="M46" s="201">
        <v>0</v>
      </c>
      <c r="N46" s="201">
        <v>1.05</v>
      </c>
      <c r="O46" s="201">
        <v>1.74</v>
      </c>
      <c r="P46" s="201">
        <v>2.38</v>
      </c>
      <c r="Q46" s="201">
        <v>0.84</v>
      </c>
      <c r="R46" s="201">
        <v>4.9800000000000004</v>
      </c>
      <c r="S46" s="201">
        <v>3.18</v>
      </c>
      <c r="T46" s="201">
        <v>0</v>
      </c>
      <c r="U46" s="201">
        <v>9.52</v>
      </c>
      <c r="V46" s="201">
        <v>2.4900000000000002</v>
      </c>
      <c r="W46" s="201">
        <v>0.41</v>
      </c>
      <c r="X46" s="201">
        <v>1.29</v>
      </c>
      <c r="Y46" s="201">
        <v>0</v>
      </c>
      <c r="Z46" s="201">
        <v>1.22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22.83</v>
      </c>
      <c r="K47" s="201">
        <v>76.38</v>
      </c>
      <c r="L47" s="201">
        <v>43.02</v>
      </c>
      <c r="M47" s="201">
        <v>0</v>
      </c>
      <c r="N47" s="201">
        <v>1.05</v>
      </c>
      <c r="O47" s="201">
        <v>1.74</v>
      </c>
      <c r="P47" s="201">
        <v>2.38</v>
      </c>
      <c r="Q47" s="201">
        <v>0.84</v>
      </c>
      <c r="R47" s="201">
        <v>4.9800000000000004</v>
      </c>
      <c r="S47" s="201">
        <v>3.18</v>
      </c>
      <c r="T47" s="201">
        <v>0</v>
      </c>
      <c r="U47" s="201">
        <v>9.52</v>
      </c>
      <c r="V47" s="201">
        <v>2.4900000000000002</v>
      </c>
      <c r="W47" s="201">
        <v>0.41</v>
      </c>
      <c r="X47" s="201">
        <v>1.29</v>
      </c>
      <c r="Y47" s="201">
        <v>0</v>
      </c>
      <c r="Z47" s="201">
        <v>18.93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22.83</v>
      </c>
      <c r="K48" s="201">
        <v>76.38</v>
      </c>
      <c r="L48" s="201">
        <v>43.02</v>
      </c>
      <c r="M48" s="201">
        <v>0</v>
      </c>
      <c r="N48" s="201">
        <v>1.05</v>
      </c>
      <c r="O48" s="201">
        <v>1.74</v>
      </c>
      <c r="P48" s="201">
        <v>2.38</v>
      </c>
      <c r="Q48" s="201">
        <v>0.84</v>
      </c>
      <c r="R48" s="201">
        <v>4.9800000000000004</v>
      </c>
      <c r="S48" s="201">
        <v>3.18</v>
      </c>
      <c r="T48" s="201">
        <v>0</v>
      </c>
      <c r="U48" s="201">
        <v>9.52</v>
      </c>
      <c r="V48" s="201">
        <v>2.4900000000000002</v>
      </c>
      <c r="W48" s="201">
        <v>0.41</v>
      </c>
      <c r="X48" s="201">
        <v>1.29</v>
      </c>
      <c r="Y48" s="201">
        <v>0</v>
      </c>
      <c r="Z48" s="201">
        <v>18.93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12.01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22.83</v>
      </c>
      <c r="K49" s="201">
        <v>76.39</v>
      </c>
      <c r="L49" s="201">
        <v>43.02</v>
      </c>
      <c r="M49" s="201">
        <v>0</v>
      </c>
      <c r="N49" s="201">
        <v>1.05</v>
      </c>
      <c r="O49" s="201">
        <v>1.74</v>
      </c>
      <c r="P49" s="201">
        <v>2.38</v>
      </c>
      <c r="Q49" s="201">
        <v>0.84</v>
      </c>
      <c r="R49" s="201">
        <v>4.9800000000000004</v>
      </c>
      <c r="S49" s="201">
        <v>3.18</v>
      </c>
      <c r="T49" s="201">
        <v>0</v>
      </c>
      <c r="U49" s="201">
        <v>9.52</v>
      </c>
      <c r="V49" s="201">
        <v>2.4900000000000002</v>
      </c>
      <c r="W49" s="201">
        <v>0.41</v>
      </c>
      <c r="X49" s="201">
        <v>1.29</v>
      </c>
      <c r="Y49" s="201">
        <v>0</v>
      </c>
      <c r="Z49" s="201">
        <v>18.93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22.83</v>
      </c>
      <c r="K50" s="201">
        <v>74.09</v>
      </c>
      <c r="L50" s="201">
        <v>43.02</v>
      </c>
      <c r="M50" s="201">
        <v>0</v>
      </c>
      <c r="N50" s="201">
        <v>1.05</v>
      </c>
      <c r="O50" s="201">
        <v>1.74</v>
      </c>
      <c r="P50" s="201">
        <v>2.38</v>
      </c>
      <c r="Q50" s="201">
        <v>0.84</v>
      </c>
      <c r="R50" s="201">
        <v>4.9800000000000004</v>
      </c>
      <c r="S50" s="201">
        <v>3.18</v>
      </c>
      <c r="T50" s="201">
        <v>0</v>
      </c>
      <c r="U50" s="201">
        <v>9.52</v>
      </c>
      <c r="V50" s="201">
        <v>2.4900000000000002</v>
      </c>
      <c r="W50" s="201">
        <v>0.41</v>
      </c>
      <c r="X50" s="201">
        <v>1.29</v>
      </c>
      <c r="Y50" s="201">
        <v>0</v>
      </c>
      <c r="Z50" s="201">
        <v>18.93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22.83</v>
      </c>
      <c r="K51" s="201">
        <v>74.09</v>
      </c>
      <c r="L51" s="201">
        <v>43.02</v>
      </c>
      <c r="M51" s="201">
        <v>0</v>
      </c>
      <c r="N51" s="201">
        <v>1.05</v>
      </c>
      <c r="O51" s="201">
        <v>1.74</v>
      </c>
      <c r="P51" s="201">
        <v>2.38</v>
      </c>
      <c r="Q51" s="201">
        <v>0.84</v>
      </c>
      <c r="R51" s="201">
        <v>4.9800000000000004</v>
      </c>
      <c r="S51" s="201">
        <v>3.18</v>
      </c>
      <c r="T51" s="201">
        <v>0</v>
      </c>
      <c r="U51" s="201">
        <v>9.52</v>
      </c>
      <c r="V51" s="201">
        <v>2.4900000000000002</v>
      </c>
      <c r="W51" s="201">
        <v>6.96</v>
      </c>
      <c r="X51" s="201">
        <v>20.09</v>
      </c>
      <c r="Y51" s="201">
        <v>0</v>
      </c>
      <c r="Z51" s="201">
        <v>18.93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22.83</v>
      </c>
      <c r="K52" s="201">
        <v>74.09</v>
      </c>
      <c r="L52" s="201">
        <v>43.02</v>
      </c>
      <c r="M52" s="201">
        <v>0</v>
      </c>
      <c r="N52" s="201">
        <v>1.05</v>
      </c>
      <c r="O52" s="201">
        <v>1.74</v>
      </c>
      <c r="P52" s="201">
        <v>2.38</v>
      </c>
      <c r="Q52" s="201">
        <v>0.84</v>
      </c>
      <c r="R52" s="201">
        <v>4.9800000000000004</v>
      </c>
      <c r="S52" s="201">
        <v>3.18</v>
      </c>
      <c r="T52" s="201">
        <v>0</v>
      </c>
      <c r="U52" s="201">
        <v>9.52</v>
      </c>
      <c r="V52" s="201">
        <v>2.4900000000000002</v>
      </c>
      <c r="W52" s="201">
        <v>6.96</v>
      </c>
      <c r="X52" s="201">
        <v>20.09</v>
      </c>
      <c r="Y52" s="201">
        <v>0</v>
      </c>
      <c r="Z52" s="201">
        <v>18.93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22.83</v>
      </c>
      <c r="K53" s="201">
        <v>74.150000000000006</v>
      </c>
      <c r="L53" s="201">
        <v>43.02</v>
      </c>
      <c r="M53" s="201">
        <v>0</v>
      </c>
      <c r="N53" s="201">
        <v>1.05</v>
      </c>
      <c r="O53" s="201">
        <v>1.74</v>
      </c>
      <c r="P53" s="201">
        <v>2.38</v>
      </c>
      <c r="Q53" s="201">
        <v>0.84</v>
      </c>
      <c r="R53" s="201">
        <v>4.9800000000000004</v>
      </c>
      <c r="S53" s="201">
        <v>3.18</v>
      </c>
      <c r="T53" s="201">
        <v>0</v>
      </c>
      <c r="U53" s="201">
        <v>9.52</v>
      </c>
      <c r="V53" s="201">
        <v>2.4900000000000002</v>
      </c>
      <c r="W53" s="201">
        <v>6.96</v>
      </c>
      <c r="X53" s="201">
        <v>20.09</v>
      </c>
      <c r="Y53" s="201">
        <v>0</v>
      </c>
      <c r="Z53" s="201">
        <v>18.93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22.83</v>
      </c>
      <c r="K54" s="201">
        <v>74.150000000000006</v>
      </c>
      <c r="L54" s="201">
        <v>41.53</v>
      </c>
      <c r="M54" s="201">
        <v>0</v>
      </c>
      <c r="N54" s="201">
        <v>1.05</v>
      </c>
      <c r="O54" s="201">
        <v>1.74</v>
      </c>
      <c r="P54" s="201">
        <v>2.38</v>
      </c>
      <c r="Q54" s="201">
        <v>0.84</v>
      </c>
      <c r="R54" s="201">
        <v>4.9800000000000004</v>
      </c>
      <c r="S54" s="201">
        <v>3.18</v>
      </c>
      <c r="T54" s="201">
        <v>0</v>
      </c>
      <c r="U54" s="201">
        <v>9.52</v>
      </c>
      <c r="V54" s="201">
        <v>2.4900000000000002</v>
      </c>
      <c r="W54" s="201">
        <v>6.96</v>
      </c>
      <c r="X54" s="201">
        <v>20.09</v>
      </c>
      <c r="Y54" s="201">
        <v>0</v>
      </c>
      <c r="Z54" s="201">
        <v>18.93</v>
      </c>
      <c r="AA54" s="201">
        <v>12.36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22.83</v>
      </c>
      <c r="K55" s="201">
        <v>74.150000000000006</v>
      </c>
      <c r="L55" s="201">
        <v>43.02</v>
      </c>
      <c r="M55" s="201">
        <v>0</v>
      </c>
      <c r="N55" s="201">
        <v>1.05</v>
      </c>
      <c r="O55" s="201">
        <v>1.74</v>
      </c>
      <c r="P55" s="201">
        <v>2.38</v>
      </c>
      <c r="Q55" s="201">
        <v>0.84</v>
      </c>
      <c r="R55" s="201">
        <v>4.9800000000000004</v>
      </c>
      <c r="S55" s="201">
        <v>3.18</v>
      </c>
      <c r="T55" s="201">
        <v>0</v>
      </c>
      <c r="U55" s="201">
        <v>9.52</v>
      </c>
      <c r="V55" s="201">
        <v>2.4900000000000002</v>
      </c>
      <c r="W55" s="201">
        <v>6.96</v>
      </c>
      <c r="X55" s="201">
        <v>20.09</v>
      </c>
      <c r="Y55" s="201">
        <v>0</v>
      </c>
      <c r="Z55" s="201">
        <v>16.95</v>
      </c>
      <c r="AA55" s="201">
        <v>11.15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22.83</v>
      </c>
      <c r="K56" s="201">
        <v>74.150000000000006</v>
      </c>
      <c r="L56" s="201">
        <v>43.02</v>
      </c>
      <c r="M56" s="201">
        <v>0</v>
      </c>
      <c r="N56" s="201">
        <v>1.05</v>
      </c>
      <c r="O56" s="201">
        <v>1.74</v>
      </c>
      <c r="P56" s="201">
        <v>2.38</v>
      </c>
      <c r="Q56" s="201">
        <v>0.84</v>
      </c>
      <c r="R56" s="201">
        <v>4.9800000000000004</v>
      </c>
      <c r="S56" s="201">
        <v>3.18</v>
      </c>
      <c r="T56" s="201">
        <v>0</v>
      </c>
      <c r="U56" s="201">
        <v>9.52</v>
      </c>
      <c r="V56" s="201">
        <v>2.4900000000000002</v>
      </c>
      <c r="W56" s="201">
        <v>6.96</v>
      </c>
      <c r="X56" s="201">
        <v>20.09</v>
      </c>
      <c r="Y56" s="201">
        <v>0</v>
      </c>
      <c r="Z56" s="201">
        <v>19.399999999999999</v>
      </c>
      <c r="AA56" s="201">
        <v>11.15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22.83</v>
      </c>
      <c r="K57" s="201">
        <v>74.150000000000006</v>
      </c>
      <c r="L57" s="201">
        <v>43.02</v>
      </c>
      <c r="M57" s="201">
        <v>0</v>
      </c>
      <c r="N57" s="201">
        <v>1.05</v>
      </c>
      <c r="O57" s="201">
        <v>1.74</v>
      </c>
      <c r="P57" s="201">
        <v>2.38</v>
      </c>
      <c r="Q57" s="201">
        <v>0.84</v>
      </c>
      <c r="R57" s="201">
        <v>4.9800000000000004</v>
      </c>
      <c r="S57" s="201">
        <v>3.18</v>
      </c>
      <c r="T57" s="201">
        <v>0</v>
      </c>
      <c r="U57" s="201">
        <v>9.52</v>
      </c>
      <c r="V57" s="201">
        <v>2.4900000000000002</v>
      </c>
      <c r="W57" s="201">
        <v>6.96</v>
      </c>
      <c r="X57" s="201">
        <v>20.09</v>
      </c>
      <c r="Y57" s="201">
        <v>0</v>
      </c>
      <c r="Z57" s="201">
        <v>18.93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22.83</v>
      </c>
      <c r="K58" s="201">
        <v>74.150000000000006</v>
      </c>
      <c r="L58" s="201">
        <v>43.02</v>
      </c>
      <c r="M58" s="201">
        <v>0</v>
      </c>
      <c r="N58" s="201">
        <v>1.05</v>
      </c>
      <c r="O58" s="201">
        <v>1.74</v>
      </c>
      <c r="P58" s="201">
        <v>2.38</v>
      </c>
      <c r="Q58" s="201">
        <v>0.84</v>
      </c>
      <c r="R58" s="201">
        <v>4.9800000000000004</v>
      </c>
      <c r="S58" s="201">
        <v>3.18</v>
      </c>
      <c r="T58" s="201">
        <v>0</v>
      </c>
      <c r="U58" s="201">
        <v>9.52</v>
      </c>
      <c r="V58" s="201">
        <v>2.4900000000000002</v>
      </c>
      <c r="W58" s="201">
        <v>6.96</v>
      </c>
      <c r="X58" s="201">
        <v>20.09</v>
      </c>
      <c r="Y58" s="201">
        <v>0</v>
      </c>
      <c r="Z58" s="201">
        <v>18.93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22.83</v>
      </c>
      <c r="K59" s="201">
        <v>74.150000000000006</v>
      </c>
      <c r="L59" s="201">
        <v>43.02</v>
      </c>
      <c r="M59" s="201">
        <v>0</v>
      </c>
      <c r="N59" s="201">
        <v>1.05</v>
      </c>
      <c r="O59" s="201">
        <v>1.74</v>
      </c>
      <c r="P59" s="201">
        <v>2.38</v>
      </c>
      <c r="Q59" s="201">
        <v>0.84</v>
      </c>
      <c r="R59" s="201">
        <v>4.9800000000000004</v>
      </c>
      <c r="S59" s="201">
        <v>3.18</v>
      </c>
      <c r="T59" s="201">
        <v>0</v>
      </c>
      <c r="U59" s="201">
        <v>9.52</v>
      </c>
      <c r="V59" s="201">
        <v>2.4900000000000002</v>
      </c>
      <c r="W59" s="201">
        <v>6.96</v>
      </c>
      <c r="X59" s="201">
        <v>20.09</v>
      </c>
      <c r="Y59" s="201">
        <v>0</v>
      </c>
      <c r="Z59" s="201">
        <v>18.93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22.83</v>
      </c>
      <c r="K60" s="201">
        <v>74.150000000000006</v>
      </c>
      <c r="L60" s="201">
        <v>43.02</v>
      </c>
      <c r="M60" s="201">
        <v>0</v>
      </c>
      <c r="N60" s="201">
        <v>1.05</v>
      </c>
      <c r="O60" s="201">
        <v>1.74</v>
      </c>
      <c r="P60" s="201">
        <v>2.38</v>
      </c>
      <c r="Q60" s="201">
        <v>0.84</v>
      </c>
      <c r="R60" s="201">
        <v>4.9800000000000004</v>
      </c>
      <c r="S60" s="201">
        <v>3.18</v>
      </c>
      <c r="T60" s="201">
        <v>0</v>
      </c>
      <c r="U60" s="201">
        <v>9.52</v>
      </c>
      <c r="V60" s="201">
        <v>2.4900000000000002</v>
      </c>
      <c r="W60" s="201">
        <v>6.96</v>
      </c>
      <c r="X60" s="201">
        <v>20.09</v>
      </c>
      <c r="Y60" s="201">
        <v>0</v>
      </c>
      <c r="Z60" s="201">
        <v>18.93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22.83</v>
      </c>
      <c r="K61" s="201">
        <v>74.150000000000006</v>
      </c>
      <c r="L61" s="201">
        <v>43.02</v>
      </c>
      <c r="M61" s="201">
        <v>0</v>
      </c>
      <c r="N61" s="201">
        <v>1.05</v>
      </c>
      <c r="O61" s="201">
        <v>1.74</v>
      </c>
      <c r="P61" s="201">
        <v>2.38</v>
      </c>
      <c r="Q61" s="201">
        <v>0.84</v>
      </c>
      <c r="R61" s="201">
        <v>4.9800000000000004</v>
      </c>
      <c r="S61" s="201">
        <v>3.18</v>
      </c>
      <c r="T61" s="201">
        <v>0</v>
      </c>
      <c r="U61" s="201">
        <v>9.52</v>
      </c>
      <c r="V61" s="201">
        <v>2.4900000000000002</v>
      </c>
      <c r="W61" s="201">
        <v>6.96</v>
      </c>
      <c r="X61" s="201">
        <v>20.09</v>
      </c>
      <c r="Y61" s="201">
        <v>0</v>
      </c>
      <c r="Z61" s="201">
        <v>18.93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22.83</v>
      </c>
      <c r="K62" s="201">
        <v>74.150000000000006</v>
      </c>
      <c r="L62" s="201">
        <v>43.02</v>
      </c>
      <c r="M62" s="201">
        <v>0</v>
      </c>
      <c r="N62" s="201">
        <v>1.05</v>
      </c>
      <c r="O62" s="201">
        <v>1.74</v>
      </c>
      <c r="P62" s="201">
        <v>2.38</v>
      </c>
      <c r="Q62" s="201">
        <v>0.84</v>
      </c>
      <c r="R62" s="201">
        <v>4.9800000000000004</v>
      </c>
      <c r="S62" s="201">
        <v>3.18</v>
      </c>
      <c r="T62" s="201">
        <v>0</v>
      </c>
      <c r="U62" s="201">
        <v>9.52</v>
      </c>
      <c r="V62" s="201">
        <v>2.4900000000000002</v>
      </c>
      <c r="W62" s="201">
        <v>0.41</v>
      </c>
      <c r="X62" s="201">
        <v>1.29</v>
      </c>
      <c r="Y62" s="201">
        <v>0</v>
      </c>
      <c r="Z62" s="201">
        <v>18.93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22.83</v>
      </c>
      <c r="K63" s="201">
        <v>74.150000000000006</v>
      </c>
      <c r="L63" s="201">
        <v>43.02</v>
      </c>
      <c r="M63" s="201">
        <v>0</v>
      </c>
      <c r="N63" s="201">
        <v>1.05</v>
      </c>
      <c r="O63" s="201">
        <v>1.74</v>
      </c>
      <c r="P63" s="201">
        <v>2.38</v>
      </c>
      <c r="Q63" s="201">
        <v>0.84</v>
      </c>
      <c r="R63" s="201">
        <v>4.9800000000000004</v>
      </c>
      <c r="S63" s="201">
        <v>3.18</v>
      </c>
      <c r="T63" s="201">
        <v>0</v>
      </c>
      <c r="U63" s="201">
        <v>9.52</v>
      </c>
      <c r="V63" s="201">
        <v>2.4900000000000002</v>
      </c>
      <c r="W63" s="201">
        <v>0.41</v>
      </c>
      <c r="X63" s="201">
        <v>1.29</v>
      </c>
      <c r="Y63" s="201">
        <v>0</v>
      </c>
      <c r="Z63" s="201">
        <v>18.93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22.83</v>
      </c>
      <c r="K64" s="201">
        <v>74.150000000000006</v>
      </c>
      <c r="L64" s="201">
        <v>43.02</v>
      </c>
      <c r="M64" s="201">
        <v>0</v>
      </c>
      <c r="N64" s="201">
        <v>1.05</v>
      </c>
      <c r="O64" s="201">
        <v>1.74</v>
      </c>
      <c r="P64" s="201">
        <v>2.38</v>
      </c>
      <c r="Q64" s="201">
        <v>0.84</v>
      </c>
      <c r="R64" s="201">
        <v>4.9800000000000004</v>
      </c>
      <c r="S64" s="201">
        <v>3.18</v>
      </c>
      <c r="T64" s="201">
        <v>0</v>
      </c>
      <c r="U64" s="201">
        <v>9.52</v>
      </c>
      <c r="V64" s="201">
        <v>2.4900000000000002</v>
      </c>
      <c r="W64" s="201">
        <v>0.41</v>
      </c>
      <c r="X64" s="201">
        <v>1.29</v>
      </c>
      <c r="Y64" s="201">
        <v>0</v>
      </c>
      <c r="Z64" s="201">
        <v>18.93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22.83</v>
      </c>
      <c r="K65" s="201">
        <v>74.150000000000006</v>
      </c>
      <c r="L65" s="201">
        <v>43.02</v>
      </c>
      <c r="M65" s="201">
        <v>0</v>
      </c>
      <c r="N65" s="201">
        <v>1.05</v>
      </c>
      <c r="O65" s="201">
        <v>1.74</v>
      </c>
      <c r="P65" s="201">
        <v>2.38</v>
      </c>
      <c r="Q65" s="201">
        <v>0.84</v>
      </c>
      <c r="R65" s="201">
        <v>4.9800000000000004</v>
      </c>
      <c r="S65" s="201">
        <v>3.18</v>
      </c>
      <c r="T65" s="201">
        <v>0</v>
      </c>
      <c r="U65" s="201">
        <v>9.52</v>
      </c>
      <c r="V65" s="201">
        <v>2.4900000000000002</v>
      </c>
      <c r="W65" s="201">
        <v>0.41</v>
      </c>
      <c r="X65" s="201">
        <v>1.29</v>
      </c>
      <c r="Y65" s="201">
        <v>0</v>
      </c>
      <c r="Z65" s="201">
        <v>18.93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22.83</v>
      </c>
      <c r="K66" s="201">
        <v>74.150000000000006</v>
      </c>
      <c r="L66" s="201">
        <v>43.02</v>
      </c>
      <c r="M66" s="201">
        <v>0</v>
      </c>
      <c r="N66" s="201">
        <v>1.05</v>
      </c>
      <c r="O66" s="201">
        <v>1.74</v>
      </c>
      <c r="P66" s="201">
        <v>2.38</v>
      </c>
      <c r="Q66" s="201">
        <v>0.84</v>
      </c>
      <c r="R66" s="201">
        <v>4.9800000000000004</v>
      </c>
      <c r="S66" s="201">
        <v>3.18</v>
      </c>
      <c r="T66" s="201">
        <v>0</v>
      </c>
      <c r="U66" s="201">
        <v>9.52</v>
      </c>
      <c r="V66" s="201">
        <v>2.4900000000000002</v>
      </c>
      <c r="W66" s="201">
        <v>0.41</v>
      </c>
      <c r="X66" s="201">
        <v>1.29</v>
      </c>
      <c r="Y66" s="201">
        <v>0</v>
      </c>
      <c r="Z66" s="201">
        <v>18.93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22.83</v>
      </c>
      <c r="K67" s="201">
        <v>74.150000000000006</v>
      </c>
      <c r="L67" s="201">
        <v>43.02</v>
      </c>
      <c r="M67" s="201">
        <v>0</v>
      </c>
      <c r="N67" s="201">
        <v>1.05</v>
      </c>
      <c r="O67" s="201">
        <v>1.74</v>
      </c>
      <c r="P67" s="201">
        <v>2.38</v>
      </c>
      <c r="Q67" s="201">
        <v>0.84</v>
      </c>
      <c r="R67" s="201">
        <v>4.9800000000000004</v>
      </c>
      <c r="S67" s="201">
        <v>3.18</v>
      </c>
      <c r="T67" s="201">
        <v>0</v>
      </c>
      <c r="U67" s="201">
        <v>9.52</v>
      </c>
      <c r="V67" s="201">
        <v>2.4900000000000002</v>
      </c>
      <c r="W67" s="201">
        <v>0.41</v>
      </c>
      <c r="X67" s="201">
        <v>1.29</v>
      </c>
      <c r="Y67" s="201">
        <v>0</v>
      </c>
      <c r="Z67" s="201">
        <v>1.21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22.83</v>
      </c>
      <c r="K68" s="201">
        <v>74.150000000000006</v>
      </c>
      <c r="L68" s="201">
        <v>43.02</v>
      </c>
      <c r="M68" s="201">
        <v>0</v>
      </c>
      <c r="N68" s="201">
        <v>1.05</v>
      </c>
      <c r="O68" s="201">
        <v>1.74</v>
      </c>
      <c r="P68" s="201">
        <v>2.38</v>
      </c>
      <c r="Q68" s="201">
        <v>0.84</v>
      </c>
      <c r="R68" s="201">
        <v>4.9800000000000004</v>
      </c>
      <c r="S68" s="201">
        <v>3.18</v>
      </c>
      <c r="T68" s="201">
        <v>0</v>
      </c>
      <c r="U68" s="201">
        <v>9.52</v>
      </c>
      <c r="V68" s="201">
        <v>2.4900000000000002</v>
      </c>
      <c r="W68" s="201">
        <v>0.41</v>
      </c>
      <c r="X68" s="201">
        <v>1.29</v>
      </c>
      <c r="Y68" s="201">
        <v>0</v>
      </c>
      <c r="Z68" s="201">
        <v>1.21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22.83</v>
      </c>
      <c r="K69" s="201">
        <v>74.150000000000006</v>
      </c>
      <c r="L69" s="201">
        <v>43.02</v>
      </c>
      <c r="M69" s="201">
        <v>0</v>
      </c>
      <c r="N69" s="201">
        <v>1.05</v>
      </c>
      <c r="O69" s="201">
        <v>1.74</v>
      </c>
      <c r="P69" s="201">
        <v>2.38</v>
      </c>
      <c r="Q69" s="201">
        <v>0.84</v>
      </c>
      <c r="R69" s="201">
        <v>5.47</v>
      </c>
      <c r="S69" s="201">
        <v>3.18</v>
      </c>
      <c r="T69" s="201">
        <v>0</v>
      </c>
      <c r="U69" s="201">
        <v>21.55</v>
      </c>
      <c r="V69" s="201">
        <v>2.52</v>
      </c>
      <c r="W69" s="201">
        <v>0.41</v>
      </c>
      <c r="X69" s="201">
        <v>1.29</v>
      </c>
      <c r="Y69" s="201">
        <v>0</v>
      </c>
      <c r="Z69" s="201">
        <v>2.2599999999999998</v>
      </c>
      <c r="AA69" s="201">
        <v>11.34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22.83</v>
      </c>
      <c r="K70" s="201">
        <v>76.38</v>
      </c>
      <c r="L70" s="201">
        <v>43.02</v>
      </c>
      <c r="M70" s="201">
        <v>0</v>
      </c>
      <c r="N70" s="201">
        <v>1.05</v>
      </c>
      <c r="O70" s="201">
        <v>1.74</v>
      </c>
      <c r="P70" s="201">
        <v>2.38</v>
      </c>
      <c r="Q70" s="201">
        <v>1.03</v>
      </c>
      <c r="R70" s="201">
        <v>4.9800000000000004</v>
      </c>
      <c r="S70" s="201">
        <v>3.55</v>
      </c>
      <c r="T70" s="201">
        <v>0</v>
      </c>
      <c r="U70" s="201">
        <v>14.07</v>
      </c>
      <c r="V70" s="201">
        <v>2.4900000000000002</v>
      </c>
      <c r="W70" s="201">
        <v>0.41</v>
      </c>
      <c r="X70" s="201">
        <v>1.29</v>
      </c>
      <c r="Y70" s="201">
        <v>0</v>
      </c>
      <c r="Z70" s="201">
        <v>1.22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22.83</v>
      </c>
      <c r="K71" s="201">
        <v>76.39</v>
      </c>
      <c r="L71" s="201">
        <v>43.02</v>
      </c>
      <c r="M71" s="201">
        <v>0</v>
      </c>
      <c r="N71" s="201">
        <v>1.05</v>
      </c>
      <c r="O71" s="201">
        <v>1.74</v>
      </c>
      <c r="P71" s="201">
        <v>2.38</v>
      </c>
      <c r="Q71" s="201">
        <v>0.84</v>
      </c>
      <c r="R71" s="201">
        <v>4.9800000000000004</v>
      </c>
      <c r="S71" s="201">
        <v>3.18</v>
      </c>
      <c r="T71" s="201">
        <v>0</v>
      </c>
      <c r="U71" s="201">
        <v>11.57</v>
      </c>
      <c r="V71" s="201">
        <v>2.4900000000000002</v>
      </c>
      <c r="W71" s="201">
        <v>0.41</v>
      </c>
      <c r="X71" s="201">
        <v>1.29</v>
      </c>
      <c r="Y71" s="201">
        <v>0</v>
      </c>
      <c r="Z71" s="201">
        <v>1.22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22.83</v>
      </c>
      <c r="K72" s="201">
        <v>76.38</v>
      </c>
      <c r="L72" s="201">
        <v>43.02</v>
      </c>
      <c r="M72" s="201">
        <v>0</v>
      </c>
      <c r="N72" s="201">
        <v>1.05</v>
      </c>
      <c r="O72" s="201">
        <v>1.74</v>
      </c>
      <c r="P72" s="201">
        <v>2.38</v>
      </c>
      <c r="Q72" s="201">
        <v>0.84</v>
      </c>
      <c r="R72" s="201">
        <v>4.9800000000000004</v>
      </c>
      <c r="S72" s="201">
        <v>3.18</v>
      </c>
      <c r="T72" s="201">
        <v>0</v>
      </c>
      <c r="U72" s="201">
        <v>12.48</v>
      </c>
      <c r="V72" s="201">
        <v>2.4900000000000002</v>
      </c>
      <c r="W72" s="201">
        <v>0.41</v>
      </c>
      <c r="X72" s="201">
        <v>1.29</v>
      </c>
      <c r="Y72" s="201">
        <v>0</v>
      </c>
      <c r="Z72" s="201">
        <v>1.22</v>
      </c>
      <c r="AA72" s="201">
        <v>11.32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22.83</v>
      </c>
      <c r="K73" s="201">
        <v>46.18</v>
      </c>
      <c r="L73" s="201">
        <v>43.02</v>
      </c>
      <c r="M73" s="201">
        <v>0</v>
      </c>
      <c r="N73" s="201">
        <v>1.05</v>
      </c>
      <c r="O73" s="201">
        <v>1.74</v>
      </c>
      <c r="P73" s="201">
        <v>2.38</v>
      </c>
      <c r="Q73" s="201">
        <v>0.84</v>
      </c>
      <c r="R73" s="201">
        <v>4.9800000000000004</v>
      </c>
      <c r="S73" s="201">
        <v>3.18</v>
      </c>
      <c r="T73" s="201">
        <v>0</v>
      </c>
      <c r="U73" s="201">
        <v>13.15</v>
      </c>
      <c r="V73" s="201">
        <v>2.4900000000000002</v>
      </c>
      <c r="W73" s="201">
        <v>0.41</v>
      </c>
      <c r="X73" s="201">
        <v>1.29</v>
      </c>
      <c r="Y73" s="201">
        <v>0</v>
      </c>
      <c r="Z73" s="201">
        <v>2.06</v>
      </c>
      <c r="AA73" s="201">
        <v>11.32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22.83</v>
      </c>
      <c r="K74" s="201">
        <v>76.39</v>
      </c>
      <c r="L74" s="201">
        <v>43.02</v>
      </c>
      <c r="M74" s="201">
        <v>0</v>
      </c>
      <c r="N74" s="201">
        <v>1.05</v>
      </c>
      <c r="O74" s="201">
        <v>1.74</v>
      </c>
      <c r="P74" s="201">
        <v>2.38</v>
      </c>
      <c r="Q74" s="201">
        <v>0.84</v>
      </c>
      <c r="R74" s="201">
        <v>4.9800000000000004</v>
      </c>
      <c r="S74" s="201">
        <v>3.18</v>
      </c>
      <c r="T74" s="201">
        <v>0</v>
      </c>
      <c r="U74" s="201">
        <v>12.34</v>
      </c>
      <c r="V74" s="201">
        <v>2.4900000000000002</v>
      </c>
      <c r="W74" s="201">
        <v>0.41</v>
      </c>
      <c r="X74" s="201">
        <v>1.29</v>
      </c>
      <c r="Y74" s="201">
        <v>0</v>
      </c>
      <c r="Z74" s="201">
        <v>2.06</v>
      </c>
      <c r="AA74" s="201">
        <v>11.32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22.83</v>
      </c>
      <c r="K75" s="201">
        <v>76.39</v>
      </c>
      <c r="L75" s="201">
        <v>43.02</v>
      </c>
      <c r="M75" s="201">
        <v>0</v>
      </c>
      <c r="N75" s="201">
        <v>1.05</v>
      </c>
      <c r="O75" s="201">
        <v>1.74</v>
      </c>
      <c r="P75" s="201">
        <v>2.38</v>
      </c>
      <c r="Q75" s="201">
        <v>0.84</v>
      </c>
      <c r="R75" s="201">
        <v>0.37</v>
      </c>
      <c r="S75" s="201">
        <v>3.18</v>
      </c>
      <c r="T75" s="201">
        <v>0</v>
      </c>
      <c r="U75" s="201">
        <v>11.42</v>
      </c>
      <c r="V75" s="201">
        <v>0.18</v>
      </c>
      <c r="W75" s="201">
        <v>0.41</v>
      </c>
      <c r="X75" s="201">
        <v>1.29</v>
      </c>
      <c r="Y75" s="201">
        <v>0</v>
      </c>
      <c r="Z75" s="201">
        <v>2.19</v>
      </c>
      <c r="AA75" s="201">
        <v>11.32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10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22.83</v>
      </c>
      <c r="K76" s="201">
        <v>76.39</v>
      </c>
      <c r="L76" s="201">
        <v>43.02</v>
      </c>
      <c r="M76" s="201">
        <v>0</v>
      </c>
      <c r="N76" s="201">
        <v>1.05</v>
      </c>
      <c r="O76" s="201">
        <v>1.74</v>
      </c>
      <c r="P76" s="201">
        <v>2.38</v>
      </c>
      <c r="Q76" s="201">
        <v>0.84</v>
      </c>
      <c r="R76" s="201">
        <v>0.37</v>
      </c>
      <c r="S76" s="201">
        <v>3.18</v>
      </c>
      <c r="T76" s="201">
        <v>0</v>
      </c>
      <c r="U76" s="201">
        <v>11.42</v>
      </c>
      <c r="V76" s="201">
        <v>0.18</v>
      </c>
      <c r="W76" s="201">
        <v>0.41</v>
      </c>
      <c r="X76" s="201">
        <v>1.29</v>
      </c>
      <c r="Y76" s="201">
        <v>0</v>
      </c>
      <c r="Z76" s="201">
        <v>2.19</v>
      </c>
      <c r="AA76" s="201">
        <v>0.79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12.01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22.83</v>
      </c>
      <c r="K77" s="201">
        <v>77.349999999999994</v>
      </c>
      <c r="L77" s="201">
        <v>4.3</v>
      </c>
      <c r="M77" s="201">
        <v>0</v>
      </c>
      <c r="N77" s="201">
        <v>1.05</v>
      </c>
      <c r="O77" s="201">
        <v>1.74</v>
      </c>
      <c r="P77" s="201">
        <v>2.38</v>
      </c>
      <c r="Q77" s="201">
        <v>0.1</v>
      </c>
      <c r="R77" s="201">
        <v>0.37</v>
      </c>
      <c r="S77" s="201">
        <v>0.23</v>
      </c>
      <c r="T77" s="201">
        <v>0</v>
      </c>
      <c r="U77" s="201">
        <v>11.42</v>
      </c>
      <c r="V77" s="201">
        <v>0.18</v>
      </c>
      <c r="W77" s="201">
        <v>0.41</v>
      </c>
      <c r="X77" s="201">
        <v>1.29</v>
      </c>
      <c r="Y77" s="201">
        <v>0</v>
      </c>
      <c r="Z77" s="201">
        <v>2.2999999999999998</v>
      </c>
      <c r="AA77" s="201">
        <v>0.79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22.83</v>
      </c>
      <c r="K78" s="201">
        <v>77.349999999999994</v>
      </c>
      <c r="L78" s="201">
        <v>2.25</v>
      </c>
      <c r="M78" s="201">
        <v>0</v>
      </c>
      <c r="N78" s="201">
        <v>1.05</v>
      </c>
      <c r="O78" s="201">
        <v>1.74</v>
      </c>
      <c r="P78" s="201">
        <v>2.38</v>
      </c>
      <c r="Q78" s="201">
        <v>0.1</v>
      </c>
      <c r="R78" s="201">
        <v>0.37</v>
      </c>
      <c r="S78" s="201">
        <v>0.23</v>
      </c>
      <c r="T78" s="201">
        <v>0</v>
      </c>
      <c r="U78" s="201">
        <v>11.42</v>
      </c>
      <c r="V78" s="201">
        <v>0.18</v>
      </c>
      <c r="W78" s="201">
        <v>0.41</v>
      </c>
      <c r="X78" s="201">
        <v>1.29</v>
      </c>
      <c r="Y78" s="201">
        <v>0</v>
      </c>
      <c r="Z78" s="201">
        <v>2.2999999999999998</v>
      </c>
      <c r="AA78" s="201">
        <v>0.79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22.83</v>
      </c>
      <c r="K79" s="201">
        <v>77.349999999999994</v>
      </c>
      <c r="L79" s="201">
        <v>2.25</v>
      </c>
      <c r="M79" s="201">
        <v>0</v>
      </c>
      <c r="N79" s="201">
        <v>1.05</v>
      </c>
      <c r="O79" s="201">
        <v>1.74</v>
      </c>
      <c r="P79" s="201">
        <v>2.38</v>
      </c>
      <c r="Q79" s="201">
        <v>0.1</v>
      </c>
      <c r="R79" s="201">
        <v>0.37</v>
      </c>
      <c r="S79" s="201">
        <v>0.23</v>
      </c>
      <c r="T79" s="201">
        <v>0</v>
      </c>
      <c r="U79" s="201">
        <v>11.42</v>
      </c>
      <c r="V79" s="201">
        <v>0.18</v>
      </c>
      <c r="W79" s="201">
        <v>0.41</v>
      </c>
      <c r="X79" s="201">
        <v>1.29</v>
      </c>
      <c r="Y79" s="201">
        <v>0</v>
      </c>
      <c r="Z79" s="201">
        <v>2.2999999999999998</v>
      </c>
      <c r="AA79" s="201">
        <v>0.79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22.83</v>
      </c>
      <c r="K80" s="201">
        <v>77.349999999999994</v>
      </c>
      <c r="L80" s="201">
        <v>2.25</v>
      </c>
      <c r="M80" s="201">
        <v>0</v>
      </c>
      <c r="N80" s="201">
        <v>1.05</v>
      </c>
      <c r="O80" s="201">
        <v>1.74</v>
      </c>
      <c r="P80" s="201">
        <v>2.38</v>
      </c>
      <c r="Q80" s="201">
        <v>0.1</v>
      </c>
      <c r="R80" s="201">
        <v>0.37</v>
      </c>
      <c r="S80" s="201">
        <v>0.23</v>
      </c>
      <c r="T80" s="201">
        <v>0</v>
      </c>
      <c r="U80" s="201">
        <v>11.42</v>
      </c>
      <c r="V80" s="201">
        <v>0.18</v>
      </c>
      <c r="W80" s="201">
        <v>0.41</v>
      </c>
      <c r="X80" s="201">
        <v>1.29</v>
      </c>
      <c r="Y80" s="201">
        <v>0</v>
      </c>
      <c r="Z80" s="201">
        <v>2.2999999999999998</v>
      </c>
      <c r="AA80" s="201">
        <v>0.79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22.83</v>
      </c>
      <c r="K81" s="201">
        <v>77.349999999999994</v>
      </c>
      <c r="L81" s="201">
        <v>2.25</v>
      </c>
      <c r="M81" s="201">
        <v>0</v>
      </c>
      <c r="N81" s="201">
        <v>1.05</v>
      </c>
      <c r="O81" s="201">
        <v>1.74</v>
      </c>
      <c r="P81" s="201">
        <v>2.38</v>
      </c>
      <c r="Q81" s="201">
        <v>0.1</v>
      </c>
      <c r="R81" s="201">
        <v>0.37</v>
      </c>
      <c r="S81" s="201">
        <v>0.23</v>
      </c>
      <c r="T81" s="201">
        <v>0</v>
      </c>
      <c r="U81" s="201">
        <v>11.42</v>
      </c>
      <c r="V81" s="201">
        <v>0.18</v>
      </c>
      <c r="W81" s="201">
        <v>0.41</v>
      </c>
      <c r="X81" s="201">
        <v>1.29</v>
      </c>
      <c r="Y81" s="201">
        <v>0</v>
      </c>
      <c r="Z81" s="201">
        <v>2.2999999999999998</v>
      </c>
      <c r="AA81" s="201">
        <v>0.79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22.83</v>
      </c>
      <c r="K82" s="201">
        <v>77.349999999999994</v>
      </c>
      <c r="L82" s="201">
        <v>42.06</v>
      </c>
      <c r="M82" s="201">
        <v>0</v>
      </c>
      <c r="N82" s="201">
        <v>1.05</v>
      </c>
      <c r="O82" s="201">
        <v>1.74</v>
      </c>
      <c r="P82" s="201">
        <v>2.38</v>
      </c>
      <c r="Q82" s="201">
        <v>0.1</v>
      </c>
      <c r="R82" s="201">
        <v>0.37</v>
      </c>
      <c r="S82" s="201">
        <v>0.23</v>
      </c>
      <c r="T82" s="201">
        <v>0</v>
      </c>
      <c r="U82" s="201">
        <v>11.42</v>
      </c>
      <c r="V82" s="201">
        <v>0.18</v>
      </c>
      <c r="W82" s="201">
        <v>0.41</v>
      </c>
      <c r="X82" s="201">
        <v>1.29</v>
      </c>
      <c r="Y82" s="201">
        <v>0</v>
      </c>
      <c r="Z82" s="201">
        <v>2.2999999999999998</v>
      </c>
      <c r="AA82" s="201">
        <v>0.79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22.83</v>
      </c>
      <c r="K83" s="201">
        <v>77.349999999999994</v>
      </c>
      <c r="L83" s="201">
        <v>42.06</v>
      </c>
      <c r="M83" s="201">
        <v>0</v>
      </c>
      <c r="N83" s="201">
        <v>1.05</v>
      </c>
      <c r="O83" s="201">
        <v>1.74</v>
      </c>
      <c r="P83" s="201">
        <v>2.38</v>
      </c>
      <c r="Q83" s="201">
        <v>0.84</v>
      </c>
      <c r="R83" s="201">
        <v>0.37</v>
      </c>
      <c r="S83" s="201">
        <v>0.23</v>
      </c>
      <c r="T83" s="201">
        <v>0</v>
      </c>
      <c r="U83" s="201">
        <v>11.42</v>
      </c>
      <c r="V83" s="201">
        <v>0.18</v>
      </c>
      <c r="W83" s="201">
        <v>0.41</v>
      </c>
      <c r="X83" s="201">
        <v>1.29</v>
      </c>
      <c r="Y83" s="201">
        <v>0</v>
      </c>
      <c r="Z83" s="201">
        <v>2.2999999999999998</v>
      </c>
      <c r="AA83" s="201">
        <v>0.79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22.83</v>
      </c>
      <c r="K84" s="201">
        <v>77.349999999999994</v>
      </c>
      <c r="L84" s="201">
        <v>42.06</v>
      </c>
      <c r="M84" s="201">
        <v>0</v>
      </c>
      <c r="N84" s="201">
        <v>1.05</v>
      </c>
      <c r="O84" s="201">
        <v>1.74</v>
      </c>
      <c r="P84" s="201">
        <v>2.38</v>
      </c>
      <c r="Q84" s="201">
        <v>0.84</v>
      </c>
      <c r="R84" s="201">
        <v>0.37</v>
      </c>
      <c r="S84" s="201">
        <v>3.18</v>
      </c>
      <c r="T84" s="201">
        <v>0</v>
      </c>
      <c r="U84" s="201">
        <v>11.42</v>
      </c>
      <c r="V84" s="201">
        <v>0.18</v>
      </c>
      <c r="W84" s="201">
        <v>0.41</v>
      </c>
      <c r="X84" s="201">
        <v>1.29</v>
      </c>
      <c r="Y84" s="201">
        <v>0</v>
      </c>
      <c r="Z84" s="201">
        <v>2.2999999999999998</v>
      </c>
      <c r="AA84" s="201">
        <v>11.32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22.83</v>
      </c>
      <c r="K85" s="201">
        <v>77.349999999999994</v>
      </c>
      <c r="L85" s="201">
        <v>42.06</v>
      </c>
      <c r="M85" s="201">
        <v>0</v>
      </c>
      <c r="N85" s="201">
        <v>1.05</v>
      </c>
      <c r="O85" s="201">
        <v>1.74</v>
      </c>
      <c r="P85" s="201">
        <v>2.38</v>
      </c>
      <c r="Q85" s="201">
        <v>0.84</v>
      </c>
      <c r="R85" s="201">
        <v>0.37</v>
      </c>
      <c r="S85" s="201">
        <v>3.18</v>
      </c>
      <c r="T85" s="201">
        <v>0</v>
      </c>
      <c r="U85" s="201">
        <v>11.42</v>
      </c>
      <c r="V85" s="201">
        <v>0.18</v>
      </c>
      <c r="W85" s="201">
        <v>0.41</v>
      </c>
      <c r="X85" s="201">
        <v>1.29</v>
      </c>
      <c r="Y85" s="201">
        <v>0</v>
      </c>
      <c r="Z85" s="201">
        <v>2.2999999999999998</v>
      </c>
      <c r="AA85" s="201">
        <v>11.32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22.83</v>
      </c>
      <c r="K86" s="201">
        <v>77.349999999999994</v>
      </c>
      <c r="L86" s="201">
        <v>41.51</v>
      </c>
      <c r="M86" s="201">
        <v>0</v>
      </c>
      <c r="N86" s="201">
        <v>1.05</v>
      </c>
      <c r="O86" s="201">
        <v>1.74</v>
      </c>
      <c r="P86" s="201">
        <v>2.38</v>
      </c>
      <c r="Q86" s="201">
        <v>0.84</v>
      </c>
      <c r="R86" s="201">
        <v>0.37</v>
      </c>
      <c r="S86" s="201">
        <v>3.18</v>
      </c>
      <c r="T86" s="201">
        <v>0</v>
      </c>
      <c r="U86" s="201">
        <v>11.42</v>
      </c>
      <c r="V86" s="201">
        <v>0.18</v>
      </c>
      <c r="W86" s="201">
        <v>0.41</v>
      </c>
      <c r="X86" s="201">
        <v>1.29</v>
      </c>
      <c r="Y86" s="201">
        <v>0</v>
      </c>
      <c r="Z86" s="201">
        <v>2.2999999999999998</v>
      </c>
      <c r="AA86" s="201">
        <v>11.32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22.83</v>
      </c>
      <c r="K87" s="201">
        <v>77.349999999999994</v>
      </c>
      <c r="L87" s="201">
        <v>42.06</v>
      </c>
      <c r="M87" s="201">
        <v>0</v>
      </c>
      <c r="N87" s="201">
        <v>1.05</v>
      </c>
      <c r="O87" s="201">
        <v>1.74</v>
      </c>
      <c r="P87" s="201">
        <v>2.38</v>
      </c>
      <c r="Q87" s="201">
        <v>0.84</v>
      </c>
      <c r="R87" s="201">
        <v>0.37</v>
      </c>
      <c r="S87" s="201">
        <v>3.18</v>
      </c>
      <c r="T87" s="201">
        <v>0</v>
      </c>
      <c r="U87" s="201">
        <v>11.42</v>
      </c>
      <c r="V87" s="201">
        <v>0.18</v>
      </c>
      <c r="W87" s="201">
        <v>0.41</v>
      </c>
      <c r="X87" s="201">
        <v>1.29</v>
      </c>
      <c r="Y87" s="201">
        <v>0</v>
      </c>
      <c r="Z87" s="201">
        <v>2.2999999999999998</v>
      </c>
      <c r="AA87" s="201">
        <v>11.32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22.83</v>
      </c>
      <c r="K88" s="201">
        <v>77.349999999999994</v>
      </c>
      <c r="L88" s="201">
        <v>42.06</v>
      </c>
      <c r="M88" s="201">
        <v>0</v>
      </c>
      <c r="N88" s="201">
        <v>1.05</v>
      </c>
      <c r="O88" s="201">
        <v>1.74</v>
      </c>
      <c r="P88" s="201">
        <v>2.38</v>
      </c>
      <c r="Q88" s="201">
        <v>0.84</v>
      </c>
      <c r="R88" s="201">
        <v>0.37</v>
      </c>
      <c r="S88" s="201">
        <v>3.18</v>
      </c>
      <c r="T88" s="201">
        <v>0</v>
      </c>
      <c r="U88" s="201">
        <v>11.42</v>
      </c>
      <c r="V88" s="201">
        <v>0.18</v>
      </c>
      <c r="W88" s="201">
        <v>0.41</v>
      </c>
      <c r="X88" s="201">
        <v>1.29</v>
      </c>
      <c r="Y88" s="201">
        <v>0</v>
      </c>
      <c r="Z88" s="201">
        <v>2.2999999999999998</v>
      </c>
      <c r="AA88" s="201">
        <v>11.32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22.83</v>
      </c>
      <c r="K89" s="201">
        <v>77.349999999999994</v>
      </c>
      <c r="L89" s="201">
        <v>42.06</v>
      </c>
      <c r="M89" s="201">
        <v>0</v>
      </c>
      <c r="N89" s="201">
        <v>1.05</v>
      </c>
      <c r="O89" s="201">
        <v>1.74</v>
      </c>
      <c r="P89" s="201">
        <v>2.38</v>
      </c>
      <c r="Q89" s="201">
        <v>0.84</v>
      </c>
      <c r="R89" s="201">
        <v>0.37</v>
      </c>
      <c r="S89" s="201">
        <v>3.18</v>
      </c>
      <c r="T89" s="201">
        <v>0</v>
      </c>
      <c r="U89" s="201">
        <v>11.42</v>
      </c>
      <c r="V89" s="201">
        <v>0.18</v>
      </c>
      <c r="W89" s="201">
        <v>0.41</v>
      </c>
      <c r="X89" s="201">
        <v>1.29</v>
      </c>
      <c r="Y89" s="201">
        <v>0</v>
      </c>
      <c r="Z89" s="201">
        <v>2.2999999999999998</v>
      </c>
      <c r="AA89" s="201">
        <v>11.32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22.83</v>
      </c>
      <c r="K90" s="201">
        <v>77.349999999999994</v>
      </c>
      <c r="L90" s="201">
        <v>42.06</v>
      </c>
      <c r="M90" s="201">
        <v>0</v>
      </c>
      <c r="N90" s="201">
        <v>1.05</v>
      </c>
      <c r="O90" s="201">
        <v>1.74</v>
      </c>
      <c r="P90" s="201">
        <v>2.38</v>
      </c>
      <c r="Q90" s="201">
        <v>0.84</v>
      </c>
      <c r="R90" s="201">
        <v>0.37</v>
      </c>
      <c r="S90" s="201">
        <v>3.18</v>
      </c>
      <c r="T90" s="201">
        <v>0</v>
      </c>
      <c r="U90" s="201">
        <v>11.42</v>
      </c>
      <c r="V90" s="201">
        <v>0.18</v>
      </c>
      <c r="W90" s="201">
        <v>0.41</v>
      </c>
      <c r="X90" s="201">
        <v>1.29</v>
      </c>
      <c r="Y90" s="201">
        <v>0</v>
      </c>
      <c r="Z90" s="201">
        <v>2.2999999999999998</v>
      </c>
      <c r="AA90" s="201">
        <v>11.32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22.83</v>
      </c>
      <c r="K91" s="201">
        <v>77.349999999999994</v>
      </c>
      <c r="L91" s="201">
        <v>42.06</v>
      </c>
      <c r="M91" s="201">
        <v>0</v>
      </c>
      <c r="N91" s="201">
        <v>1.05</v>
      </c>
      <c r="O91" s="201">
        <v>1.74</v>
      </c>
      <c r="P91" s="201">
        <v>2.38</v>
      </c>
      <c r="Q91" s="201">
        <v>0.84</v>
      </c>
      <c r="R91" s="201">
        <v>0.37</v>
      </c>
      <c r="S91" s="201">
        <v>3.18</v>
      </c>
      <c r="T91" s="201">
        <v>0</v>
      </c>
      <c r="U91" s="201">
        <v>11.42</v>
      </c>
      <c r="V91" s="201">
        <v>0.18</v>
      </c>
      <c r="W91" s="201">
        <v>0.41</v>
      </c>
      <c r="X91" s="201">
        <v>1.29</v>
      </c>
      <c r="Y91" s="201">
        <v>0</v>
      </c>
      <c r="Z91" s="201">
        <v>2.2999999999999998</v>
      </c>
      <c r="AA91" s="201">
        <v>11.32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22.83</v>
      </c>
      <c r="K92" s="201">
        <v>77.349999999999994</v>
      </c>
      <c r="L92" s="201">
        <v>42.06</v>
      </c>
      <c r="M92" s="201">
        <v>0</v>
      </c>
      <c r="N92" s="201">
        <v>1.05</v>
      </c>
      <c r="O92" s="201">
        <v>1.74</v>
      </c>
      <c r="P92" s="201">
        <v>2.38</v>
      </c>
      <c r="Q92" s="201">
        <v>0.84</v>
      </c>
      <c r="R92" s="201">
        <v>0.37</v>
      </c>
      <c r="S92" s="201">
        <v>3.18</v>
      </c>
      <c r="T92" s="201">
        <v>0</v>
      </c>
      <c r="U92" s="201">
        <v>11.42</v>
      </c>
      <c r="V92" s="201">
        <v>0.18</v>
      </c>
      <c r="W92" s="201">
        <v>0.41</v>
      </c>
      <c r="X92" s="201">
        <v>1.29</v>
      </c>
      <c r="Y92" s="201">
        <v>0</v>
      </c>
      <c r="Z92" s="201">
        <v>2.2999999999999998</v>
      </c>
      <c r="AA92" s="201">
        <v>11.32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22.83</v>
      </c>
      <c r="K93" s="201">
        <v>77.349999999999994</v>
      </c>
      <c r="L93" s="201">
        <v>42.06</v>
      </c>
      <c r="M93" s="201">
        <v>0</v>
      </c>
      <c r="N93" s="201">
        <v>1.05</v>
      </c>
      <c r="O93" s="201">
        <v>1.74</v>
      </c>
      <c r="P93" s="201">
        <v>2.38</v>
      </c>
      <c r="Q93" s="201">
        <v>0.84</v>
      </c>
      <c r="R93" s="201">
        <v>0.37</v>
      </c>
      <c r="S93" s="201">
        <v>3.18</v>
      </c>
      <c r="T93" s="201">
        <v>0</v>
      </c>
      <c r="U93" s="201">
        <v>11.42</v>
      </c>
      <c r="V93" s="201">
        <v>0.18</v>
      </c>
      <c r="W93" s="201">
        <v>0.41</v>
      </c>
      <c r="X93" s="201">
        <v>1.29</v>
      </c>
      <c r="Y93" s="201">
        <v>0</v>
      </c>
      <c r="Z93" s="201">
        <v>2.2999999999999998</v>
      </c>
      <c r="AA93" s="201">
        <v>11.32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22.83</v>
      </c>
      <c r="K94" s="201">
        <v>77.349999999999994</v>
      </c>
      <c r="L94" s="201">
        <v>42.06</v>
      </c>
      <c r="M94" s="201">
        <v>0</v>
      </c>
      <c r="N94" s="201">
        <v>1.05</v>
      </c>
      <c r="O94" s="201">
        <v>1.74</v>
      </c>
      <c r="P94" s="201">
        <v>2.38</v>
      </c>
      <c r="Q94" s="201">
        <v>0.84</v>
      </c>
      <c r="R94" s="201">
        <v>4.9800000000000004</v>
      </c>
      <c r="S94" s="201">
        <v>3.18</v>
      </c>
      <c r="T94" s="201">
        <v>0</v>
      </c>
      <c r="U94" s="201">
        <v>11.42</v>
      </c>
      <c r="V94" s="201">
        <v>2.4900000000000002</v>
      </c>
      <c r="W94" s="201">
        <v>0.41</v>
      </c>
      <c r="X94" s="201">
        <v>1.29</v>
      </c>
      <c r="Y94" s="201">
        <v>0</v>
      </c>
      <c r="Z94" s="201">
        <v>2.2999999999999998</v>
      </c>
      <c r="AA94" s="201">
        <v>11.32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22.83</v>
      </c>
      <c r="K95" s="201">
        <v>77.349999999999994</v>
      </c>
      <c r="L95" s="201">
        <v>42.06</v>
      </c>
      <c r="M95" s="201">
        <v>0</v>
      </c>
      <c r="N95" s="201">
        <v>1.05</v>
      </c>
      <c r="O95" s="201">
        <v>1.74</v>
      </c>
      <c r="P95" s="201">
        <v>2.38</v>
      </c>
      <c r="Q95" s="201">
        <v>0.84</v>
      </c>
      <c r="R95" s="201">
        <v>4.9800000000000004</v>
      </c>
      <c r="S95" s="201">
        <v>3.18</v>
      </c>
      <c r="T95" s="201">
        <v>0</v>
      </c>
      <c r="U95" s="201">
        <v>11.42</v>
      </c>
      <c r="V95" s="201">
        <v>2.4900000000000002</v>
      </c>
      <c r="W95" s="201">
        <v>0.41</v>
      </c>
      <c r="X95" s="201">
        <v>1.29</v>
      </c>
      <c r="Y95" s="201">
        <v>0</v>
      </c>
      <c r="Z95" s="201">
        <v>2.2999999999999998</v>
      </c>
      <c r="AA95" s="201">
        <v>11.32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22.83</v>
      </c>
      <c r="K96" s="201">
        <v>77.349999999999994</v>
      </c>
      <c r="L96" s="201">
        <v>42.06</v>
      </c>
      <c r="M96" s="201">
        <v>0</v>
      </c>
      <c r="N96" s="201">
        <v>1.05</v>
      </c>
      <c r="O96" s="201">
        <v>1.74</v>
      </c>
      <c r="P96" s="201">
        <v>2.38</v>
      </c>
      <c r="Q96" s="201">
        <v>0.84</v>
      </c>
      <c r="R96" s="201">
        <v>4.9800000000000004</v>
      </c>
      <c r="S96" s="201">
        <v>3.18</v>
      </c>
      <c r="T96" s="201">
        <v>0</v>
      </c>
      <c r="U96" s="201">
        <v>11.42</v>
      </c>
      <c r="V96" s="201">
        <v>2.4900000000000002</v>
      </c>
      <c r="W96" s="201">
        <v>0.41</v>
      </c>
      <c r="X96" s="201">
        <v>1.29</v>
      </c>
      <c r="Y96" s="201">
        <v>0</v>
      </c>
      <c r="Z96" s="201">
        <v>18.399999999999999</v>
      </c>
      <c r="AA96" s="201">
        <v>11.32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10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22.83</v>
      </c>
      <c r="K97" s="201">
        <v>77.349999999999994</v>
      </c>
      <c r="L97" s="201">
        <v>42.06</v>
      </c>
      <c r="M97" s="201">
        <v>0</v>
      </c>
      <c r="N97" s="201">
        <v>1.05</v>
      </c>
      <c r="O97" s="201">
        <v>1.74</v>
      </c>
      <c r="P97" s="201">
        <v>2.38</v>
      </c>
      <c r="Q97" s="201">
        <v>0.84</v>
      </c>
      <c r="R97" s="201">
        <v>4.9800000000000004</v>
      </c>
      <c r="S97" s="201">
        <v>3.18</v>
      </c>
      <c r="T97" s="201">
        <v>0</v>
      </c>
      <c r="U97" s="201">
        <v>11.42</v>
      </c>
      <c r="V97" s="201">
        <v>2.4900000000000002</v>
      </c>
      <c r="W97" s="201">
        <v>0.41</v>
      </c>
      <c r="X97" s="201">
        <v>1.29</v>
      </c>
      <c r="Y97" s="201">
        <v>0</v>
      </c>
      <c r="Z97" s="201">
        <v>18.399999999999999</v>
      </c>
      <c r="AA97" s="201">
        <v>11.32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10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22.83</v>
      </c>
      <c r="K98" s="201">
        <v>77.349999999999994</v>
      </c>
      <c r="L98" s="201">
        <v>42.06</v>
      </c>
      <c r="M98" s="201">
        <v>0</v>
      </c>
      <c r="N98" s="201">
        <v>1.05</v>
      </c>
      <c r="O98" s="201">
        <v>1.74</v>
      </c>
      <c r="P98" s="201">
        <v>2.38</v>
      </c>
      <c r="Q98" s="201">
        <v>0.84</v>
      </c>
      <c r="R98" s="201">
        <v>4.9800000000000004</v>
      </c>
      <c r="S98" s="201">
        <v>3.18</v>
      </c>
      <c r="T98" s="201">
        <v>0</v>
      </c>
      <c r="U98" s="201">
        <v>11.42</v>
      </c>
      <c r="V98" s="201">
        <v>2.4900000000000002</v>
      </c>
      <c r="W98" s="201">
        <v>0.41</v>
      </c>
      <c r="X98" s="201">
        <v>1.29</v>
      </c>
      <c r="Y98" s="201">
        <v>0</v>
      </c>
      <c r="Z98" s="201">
        <v>18.399999999999999</v>
      </c>
      <c r="AA98" s="201">
        <v>11.32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10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1.8197525000000017</v>
      </c>
      <c r="L99">
        <f t="shared" si="0"/>
        <v>0.93192249999999976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6.0954999999999919E-2</v>
      </c>
      <c r="Q99">
        <f t="shared" si="0"/>
        <v>1.7987500000000042E-2</v>
      </c>
      <c r="R99">
        <f t="shared" si="0"/>
        <v>8.2825000000000051E-2</v>
      </c>
      <c r="S99">
        <f t="shared" si="0"/>
        <v>6.6087500000000091E-2</v>
      </c>
      <c r="T99">
        <f t="shared" si="0"/>
        <v>0</v>
      </c>
      <c r="U99">
        <f t="shared" si="0"/>
        <v>0.24688999999999961</v>
      </c>
      <c r="V99">
        <f t="shared" si="0"/>
        <v>4.0747500000000041E-2</v>
      </c>
      <c r="W99">
        <f t="shared" si="0"/>
        <v>2.7852499999999964E-2</v>
      </c>
      <c r="X99">
        <f t="shared" si="0"/>
        <v>8.2660000000000178E-2</v>
      </c>
      <c r="Y99">
        <f t="shared" si="0"/>
        <v>0</v>
      </c>
      <c r="Z99">
        <f t="shared" si="0"/>
        <v>0.13662750000000007</v>
      </c>
      <c r="AA99">
        <f t="shared" si="0"/>
        <v>0.22447500000000034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0.25986000000000004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27.57</v>
      </c>
      <c r="K3" s="201">
        <v>4.4800000000000004</v>
      </c>
      <c r="L3" s="201">
        <v>221.26</v>
      </c>
      <c r="M3" s="201">
        <v>0.97</v>
      </c>
      <c r="N3" s="201">
        <v>1.25</v>
      </c>
      <c r="O3" s="201">
        <v>0</v>
      </c>
      <c r="P3" s="201">
        <v>1.41</v>
      </c>
      <c r="Q3" s="201">
        <v>0.12</v>
      </c>
      <c r="R3" s="201">
        <v>0.7</v>
      </c>
      <c r="S3" s="201">
        <v>0.28000000000000003</v>
      </c>
      <c r="T3" s="201">
        <v>0</v>
      </c>
      <c r="U3" s="201">
        <v>0.74</v>
      </c>
      <c r="V3" s="201">
        <v>0.2</v>
      </c>
      <c r="W3" s="201">
        <v>0.49</v>
      </c>
      <c r="X3" s="201">
        <v>1.56</v>
      </c>
      <c r="Y3" s="201">
        <v>0</v>
      </c>
      <c r="Z3" s="201">
        <v>1.34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27.57</v>
      </c>
      <c r="K4" s="201">
        <v>4.4800000000000004</v>
      </c>
      <c r="L4" s="201">
        <v>230.91</v>
      </c>
      <c r="M4" s="201">
        <v>0.97</v>
      </c>
      <c r="N4" s="201">
        <v>1.25</v>
      </c>
      <c r="O4" s="201">
        <v>0</v>
      </c>
      <c r="P4" s="201">
        <v>1.41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0.74</v>
      </c>
      <c r="V4" s="201">
        <v>0.22</v>
      </c>
      <c r="W4" s="201">
        <v>0.49</v>
      </c>
      <c r="X4" s="201">
        <v>1.56</v>
      </c>
      <c r="Y4" s="201">
        <v>0</v>
      </c>
      <c r="Z4" s="201">
        <v>1.34</v>
      </c>
      <c r="AA4" s="201">
        <v>0.96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27.57</v>
      </c>
      <c r="K5" s="201">
        <v>4.4800000000000004</v>
      </c>
      <c r="L5" s="201">
        <v>230.91</v>
      </c>
      <c r="M5" s="201">
        <v>0.97</v>
      </c>
      <c r="N5" s="201">
        <v>1.25</v>
      </c>
      <c r="O5" s="201">
        <v>0</v>
      </c>
      <c r="P5" s="201">
        <v>1.41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0.74</v>
      </c>
      <c r="V5" s="201">
        <v>0.22</v>
      </c>
      <c r="W5" s="201">
        <v>0.49</v>
      </c>
      <c r="X5" s="201">
        <v>1.56</v>
      </c>
      <c r="Y5" s="201">
        <v>0</v>
      </c>
      <c r="Z5" s="201">
        <v>1.34</v>
      </c>
      <c r="AA5" s="201">
        <v>0.96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27.57</v>
      </c>
      <c r="K6" s="201">
        <v>4.4800000000000004</v>
      </c>
      <c r="L6" s="201">
        <v>250.22</v>
      </c>
      <c r="M6" s="201">
        <v>0.97</v>
      </c>
      <c r="N6" s="201">
        <v>1.25</v>
      </c>
      <c r="O6" s="201">
        <v>0</v>
      </c>
      <c r="P6" s="201">
        <v>1.41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0.74</v>
      </c>
      <c r="V6" s="201">
        <v>0.22</v>
      </c>
      <c r="W6" s="201">
        <v>0.49</v>
      </c>
      <c r="X6" s="201">
        <v>1.56</v>
      </c>
      <c r="Y6" s="201">
        <v>0</v>
      </c>
      <c r="Z6" s="201">
        <v>1.34</v>
      </c>
      <c r="AA6" s="201">
        <v>0.96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27.57</v>
      </c>
      <c r="K7" s="201">
        <v>4.4800000000000004</v>
      </c>
      <c r="L7" s="201">
        <v>259.88</v>
      </c>
      <c r="M7" s="201">
        <v>0.97</v>
      </c>
      <c r="N7" s="201">
        <v>1.25</v>
      </c>
      <c r="O7" s="201">
        <v>0</v>
      </c>
      <c r="P7" s="201">
        <v>1.41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0.74</v>
      </c>
      <c r="V7" s="201">
        <v>0.22</v>
      </c>
      <c r="W7" s="201">
        <v>0.49</v>
      </c>
      <c r="X7" s="201">
        <v>1.56</v>
      </c>
      <c r="Y7" s="201">
        <v>0</v>
      </c>
      <c r="Z7" s="201">
        <v>1.34</v>
      </c>
      <c r="AA7" s="201">
        <v>0.96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27.57</v>
      </c>
      <c r="K8" s="201">
        <v>4.4800000000000004</v>
      </c>
      <c r="L8" s="201">
        <v>259.88</v>
      </c>
      <c r="M8" s="201">
        <v>0.97</v>
      </c>
      <c r="N8" s="201">
        <v>1.25</v>
      </c>
      <c r="O8" s="201">
        <v>0</v>
      </c>
      <c r="P8" s="201">
        <v>1.41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0.74</v>
      </c>
      <c r="V8" s="201">
        <v>0.22</v>
      </c>
      <c r="W8" s="201">
        <v>0.49</v>
      </c>
      <c r="X8" s="201">
        <v>1.56</v>
      </c>
      <c r="Y8" s="201">
        <v>0</v>
      </c>
      <c r="Z8" s="201">
        <v>1.34</v>
      </c>
      <c r="AA8" s="201">
        <v>0.96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27.57</v>
      </c>
      <c r="K9" s="201">
        <v>4.4800000000000004</v>
      </c>
      <c r="L9" s="201">
        <v>263.74</v>
      </c>
      <c r="M9" s="201">
        <v>0.97</v>
      </c>
      <c r="N9" s="201">
        <v>1.25</v>
      </c>
      <c r="O9" s="201">
        <v>0</v>
      </c>
      <c r="P9" s="201">
        <v>1.41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0.74</v>
      </c>
      <c r="V9" s="201">
        <v>0.22</v>
      </c>
      <c r="W9" s="201">
        <v>0.49</v>
      </c>
      <c r="X9" s="201">
        <v>1.56</v>
      </c>
      <c r="Y9" s="201">
        <v>0</v>
      </c>
      <c r="Z9" s="201">
        <v>1.34</v>
      </c>
      <c r="AA9" s="201">
        <v>0.96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27.57</v>
      </c>
      <c r="K10" s="201">
        <v>4.4800000000000004</v>
      </c>
      <c r="L10" s="201">
        <v>263.74</v>
      </c>
      <c r="M10" s="201">
        <v>0.97</v>
      </c>
      <c r="N10" s="201">
        <v>1.25</v>
      </c>
      <c r="O10" s="201">
        <v>0</v>
      </c>
      <c r="P10" s="201">
        <v>1.41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0.74</v>
      </c>
      <c r="V10" s="201">
        <v>0.22</v>
      </c>
      <c r="W10" s="201">
        <v>0.49</v>
      </c>
      <c r="X10" s="201">
        <v>1.56</v>
      </c>
      <c r="Y10" s="201">
        <v>0</v>
      </c>
      <c r="Z10" s="201">
        <v>1.34</v>
      </c>
      <c r="AA10" s="201">
        <v>0.96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27.57</v>
      </c>
      <c r="K11" s="201">
        <v>4.4800000000000004</v>
      </c>
      <c r="L11" s="201">
        <v>260.5</v>
      </c>
      <c r="M11" s="201">
        <v>0.97</v>
      </c>
      <c r="N11" s="201">
        <v>1.25</v>
      </c>
      <c r="O11" s="201">
        <v>0</v>
      </c>
      <c r="P11" s="201">
        <v>1.41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0.74</v>
      </c>
      <c r="V11" s="201">
        <v>0.22</v>
      </c>
      <c r="W11" s="201">
        <v>0.49</v>
      </c>
      <c r="X11" s="201">
        <v>1.56</v>
      </c>
      <c r="Y11" s="201">
        <v>0</v>
      </c>
      <c r="Z11" s="201">
        <v>1.34</v>
      </c>
      <c r="AA11" s="201">
        <v>0.96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27.57</v>
      </c>
      <c r="K12" s="201">
        <v>4.4800000000000004</v>
      </c>
      <c r="L12" s="201">
        <v>260.5</v>
      </c>
      <c r="M12" s="201">
        <v>0.97</v>
      </c>
      <c r="N12" s="201">
        <v>1.25</v>
      </c>
      <c r="O12" s="201">
        <v>0</v>
      </c>
      <c r="P12" s="201">
        <v>1.41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0.74</v>
      </c>
      <c r="V12" s="201">
        <v>0.22</v>
      </c>
      <c r="W12" s="201">
        <v>0.49</v>
      </c>
      <c r="X12" s="201">
        <v>1.56</v>
      </c>
      <c r="Y12" s="201">
        <v>0</v>
      </c>
      <c r="Z12" s="201">
        <v>1.34</v>
      </c>
      <c r="AA12" s="201">
        <v>0.96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27.57</v>
      </c>
      <c r="K13" s="201">
        <v>4.4800000000000004</v>
      </c>
      <c r="L13" s="201">
        <v>260.5</v>
      </c>
      <c r="M13" s="201">
        <v>0.97</v>
      </c>
      <c r="N13" s="201">
        <v>1.25</v>
      </c>
      <c r="O13" s="201">
        <v>0</v>
      </c>
      <c r="P13" s="201">
        <v>1.41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0.74</v>
      </c>
      <c r="V13" s="201">
        <v>0.22</v>
      </c>
      <c r="W13" s="201">
        <v>0.49</v>
      </c>
      <c r="X13" s="201">
        <v>1.56</v>
      </c>
      <c r="Y13" s="201">
        <v>0</v>
      </c>
      <c r="Z13" s="201">
        <v>1.34</v>
      </c>
      <c r="AA13" s="201">
        <v>0.96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27.57</v>
      </c>
      <c r="K14" s="201">
        <v>4.4800000000000004</v>
      </c>
      <c r="L14" s="201">
        <v>260.5</v>
      </c>
      <c r="M14" s="201">
        <v>0.97</v>
      </c>
      <c r="N14" s="201">
        <v>1.25</v>
      </c>
      <c r="O14" s="201">
        <v>0</v>
      </c>
      <c r="P14" s="201">
        <v>1.41</v>
      </c>
      <c r="Q14" s="201">
        <v>1.42</v>
      </c>
      <c r="R14" s="201">
        <v>0.45</v>
      </c>
      <c r="S14" s="201">
        <v>3.27</v>
      </c>
      <c r="T14" s="201">
        <v>0</v>
      </c>
      <c r="U14" s="201">
        <v>0.74</v>
      </c>
      <c r="V14" s="201">
        <v>0.22</v>
      </c>
      <c r="W14" s="201">
        <v>0.49</v>
      </c>
      <c r="X14" s="201">
        <v>1.56</v>
      </c>
      <c r="Y14" s="201">
        <v>0</v>
      </c>
      <c r="Z14" s="201">
        <v>1.34</v>
      </c>
      <c r="AA14" s="201">
        <v>0.96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27.57</v>
      </c>
      <c r="K15" s="201">
        <v>4.4800000000000004</v>
      </c>
      <c r="L15" s="201">
        <v>260.5</v>
      </c>
      <c r="M15" s="201">
        <v>0.97</v>
      </c>
      <c r="N15" s="201">
        <v>1.25</v>
      </c>
      <c r="O15" s="201">
        <v>0</v>
      </c>
      <c r="P15" s="201">
        <v>1.41</v>
      </c>
      <c r="Q15" s="201">
        <v>1.42</v>
      </c>
      <c r="R15" s="201">
        <v>0.45</v>
      </c>
      <c r="S15" s="201">
        <v>3.27</v>
      </c>
      <c r="T15" s="201">
        <v>0</v>
      </c>
      <c r="U15" s="201">
        <v>0.74</v>
      </c>
      <c r="V15" s="201">
        <v>0.22</v>
      </c>
      <c r="W15" s="201">
        <v>0.49</v>
      </c>
      <c r="X15" s="201">
        <v>1.56</v>
      </c>
      <c r="Y15" s="201">
        <v>0</v>
      </c>
      <c r="Z15" s="201">
        <v>1.34</v>
      </c>
      <c r="AA15" s="201">
        <v>0.96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27.57</v>
      </c>
      <c r="K16" s="201">
        <v>4.4800000000000004</v>
      </c>
      <c r="L16" s="201">
        <v>260.5</v>
      </c>
      <c r="M16" s="201">
        <v>0.97</v>
      </c>
      <c r="N16" s="201">
        <v>1.25</v>
      </c>
      <c r="O16" s="201">
        <v>0</v>
      </c>
      <c r="P16" s="201">
        <v>1.41</v>
      </c>
      <c r="Q16" s="201">
        <v>1.42</v>
      </c>
      <c r="R16" s="201">
        <v>0.45</v>
      </c>
      <c r="S16" s="201">
        <v>3.27</v>
      </c>
      <c r="T16" s="201">
        <v>0</v>
      </c>
      <c r="U16" s="201">
        <v>0.74</v>
      </c>
      <c r="V16" s="201">
        <v>0.22</v>
      </c>
      <c r="W16" s="201">
        <v>0.49</v>
      </c>
      <c r="X16" s="201">
        <v>1.56</v>
      </c>
      <c r="Y16" s="201">
        <v>0</v>
      </c>
      <c r="Z16" s="201">
        <v>1.34</v>
      </c>
      <c r="AA16" s="201">
        <v>0.96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27.57</v>
      </c>
      <c r="K17" s="201">
        <v>4.4800000000000004</v>
      </c>
      <c r="L17" s="201">
        <v>260.5</v>
      </c>
      <c r="M17" s="201">
        <v>0.97</v>
      </c>
      <c r="N17" s="201">
        <v>1.25</v>
      </c>
      <c r="O17" s="201">
        <v>0</v>
      </c>
      <c r="P17" s="201">
        <v>1.41</v>
      </c>
      <c r="Q17" s="201">
        <v>1.42</v>
      </c>
      <c r="R17" s="201">
        <v>0.45</v>
      </c>
      <c r="S17" s="201">
        <v>3.27</v>
      </c>
      <c r="T17" s="201">
        <v>0</v>
      </c>
      <c r="U17" s="201">
        <v>0.74</v>
      </c>
      <c r="V17" s="201">
        <v>0.22</v>
      </c>
      <c r="W17" s="201">
        <v>0.49</v>
      </c>
      <c r="X17" s="201">
        <v>1.56</v>
      </c>
      <c r="Y17" s="201">
        <v>0</v>
      </c>
      <c r="Z17" s="201">
        <v>1.34</v>
      </c>
      <c r="AA17" s="201">
        <v>0.96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27.57</v>
      </c>
      <c r="K18" s="201">
        <v>4.4800000000000004</v>
      </c>
      <c r="L18" s="201">
        <v>260.5</v>
      </c>
      <c r="M18" s="201">
        <v>0.97</v>
      </c>
      <c r="N18" s="201">
        <v>1.25</v>
      </c>
      <c r="O18" s="201">
        <v>0</v>
      </c>
      <c r="P18" s="201">
        <v>1.41</v>
      </c>
      <c r="Q18" s="201">
        <v>1.42</v>
      </c>
      <c r="R18" s="201">
        <v>0.45</v>
      </c>
      <c r="S18" s="201">
        <v>3.27</v>
      </c>
      <c r="T18" s="201">
        <v>0</v>
      </c>
      <c r="U18" s="201">
        <v>0.74</v>
      </c>
      <c r="V18" s="201">
        <v>0.22</v>
      </c>
      <c r="W18" s="201">
        <v>0.49</v>
      </c>
      <c r="X18" s="201">
        <v>1.56</v>
      </c>
      <c r="Y18" s="201">
        <v>0</v>
      </c>
      <c r="Z18" s="201">
        <v>1.34</v>
      </c>
      <c r="AA18" s="201">
        <v>0.96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27.57</v>
      </c>
      <c r="K19" s="201">
        <v>4.4800000000000004</v>
      </c>
      <c r="L19" s="201">
        <v>260.5</v>
      </c>
      <c r="M19" s="201">
        <v>0.97</v>
      </c>
      <c r="N19" s="201">
        <v>1.25</v>
      </c>
      <c r="O19" s="201">
        <v>0</v>
      </c>
      <c r="P19" s="201">
        <v>1.41</v>
      </c>
      <c r="Q19" s="201">
        <v>1.42</v>
      </c>
      <c r="R19" s="201">
        <v>0.45</v>
      </c>
      <c r="S19" s="201">
        <v>3.27</v>
      </c>
      <c r="T19" s="201">
        <v>0</v>
      </c>
      <c r="U19" s="201">
        <v>0.74</v>
      </c>
      <c r="V19" s="201">
        <v>0.22</v>
      </c>
      <c r="W19" s="201">
        <v>0.49</v>
      </c>
      <c r="X19" s="201">
        <v>1.56</v>
      </c>
      <c r="Y19" s="201">
        <v>0</v>
      </c>
      <c r="Z19" s="201">
        <v>1.34</v>
      </c>
      <c r="AA19" s="201">
        <v>0.96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27.57</v>
      </c>
      <c r="K20" s="201">
        <v>4.4800000000000004</v>
      </c>
      <c r="L20" s="201">
        <v>260.5</v>
      </c>
      <c r="M20" s="201">
        <v>0.97</v>
      </c>
      <c r="N20" s="201">
        <v>1.25</v>
      </c>
      <c r="O20" s="201">
        <v>0</v>
      </c>
      <c r="P20" s="201">
        <v>1.41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0.74</v>
      </c>
      <c r="V20" s="201">
        <v>0.22</v>
      </c>
      <c r="W20" s="201">
        <v>0.49</v>
      </c>
      <c r="X20" s="201">
        <v>1.56</v>
      </c>
      <c r="Y20" s="201">
        <v>0</v>
      </c>
      <c r="Z20" s="201">
        <v>1.34</v>
      </c>
      <c r="AA20" s="201">
        <v>0.96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27.57</v>
      </c>
      <c r="K21" s="201">
        <v>4.4800000000000004</v>
      </c>
      <c r="L21" s="201">
        <v>263.74</v>
      </c>
      <c r="M21" s="201">
        <v>0.97</v>
      </c>
      <c r="N21" s="201">
        <v>1.25</v>
      </c>
      <c r="O21" s="201">
        <v>0</v>
      </c>
      <c r="P21" s="201">
        <v>1.41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0.74</v>
      </c>
      <c r="V21" s="201">
        <v>0.22</v>
      </c>
      <c r="W21" s="201">
        <v>0.49</v>
      </c>
      <c r="X21" s="201">
        <v>1.56</v>
      </c>
      <c r="Y21" s="201">
        <v>0</v>
      </c>
      <c r="Z21" s="201">
        <v>1.34</v>
      </c>
      <c r="AA21" s="201">
        <v>0.96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27.57</v>
      </c>
      <c r="K22" s="201">
        <v>4.4800000000000004</v>
      </c>
      <c r="L22" s="201">
        <v>263.74</v>
      </c>
      <c r="M22" s="201">
        <v>0.97</v>
      </c>
      <c r="N22" s="201">
        <v>1.25</v>
      </c>
      <c r="O22" s="201">
        <v>0</v>
      </c>
      <c r="P22" s="201">
        <v>1.41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0.74</v>
      </c>
      <c r="V22" s="201">
        <v>0.22</v>
      </c>
      <c r="W22" s="201">
        <v>0.49</v>
      </c>
      <c r="X22" s="201">
        <v>1.56</v>
      </c>
      <c r="Y22" s="201">
        <v>0</v>
      </c>
      <c r="Z22" s="201">
        <v>1.34</v>
      </c>
      <c r="AA22" s="201">
        <v>0.96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27.57</v>
      </c>
      <c r="K23" s="201">
        <v>4.4800000000000004</v>
      </c>
      <c r="L23" s="201">
        <v>263.74</v>
      </c>
      <c r="M23" s="201">
        <v>0.97</v>
      </c>
      <c r="N23" s="201">
        <v>1.25</v>
      </c>
      <c r="O23" s="201">
        <v>0</v>
      </c>
      <c r="P23" s="201">
        <v>3.26</v>
      </c>
      <c r="Q23" s="201">
        <v>0.12</v>
      </c>
      <c r="R23" s="201">
        <v>0.45</v>
      </c>
      <c r="S23" s="201">
        <v>0.28000000000000003</v>
      </c>
      <c r="T23" s="201">
        <v>0</v>
      </c>
      <c r="U23" s="201">
        <v>0.74</v>
      </c>
      <c r="V23" s="201">
        <v>0.22</v>
      </c>
      <c r="W23" s="201">
        <v>0.49</v>
      </c>
      <c r="X23" s="201">
        <v>1.56</v>
      </c>
      <c r="Y23" s="201">
        <v>0</v>
      </c>
      <c r="Z23" s="201">
        <v>1.34</v>
      </c>
      <c r="AA23" s="201">
        <v>0.96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27.57</v>
      </c>
      <c r="K24" s="201">
        <v>4.4800000000000004</v>
      </c>
      <c r="L24" s="201">
        <v>263.74</v>
      </c>
      <c r="M24" s="201">
        <v>0.97</v>
      </c>
      <c r="N24" s="201">
        <v>1.25</v>
      </c>
      <c r="O24" s="201">
        <v>0</v>
      </c>
      <c r="P24" s="201">
        <v>3.26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0.74</v>
      </c>
      <c r="V24" s="201">
        <v>0.22</v>
      </c>
      <c r="W24" s="201">
        <v>0.49</v>
      </c>
      <c r="X24" s="201">
        <v>1.56</v>
      </c>
      <c r="Y24" s="201">
        <v>0</v>
      </c>
      <c r="Z24" s="201">
        <v>1.34</v>
      </c>
      <c r="AA24" s="201">
        <v>0.96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27.57</v>
      </c>
      <c r="K25" s="201">
        <v>4.4800000000000004</v>
      </c>
      <c r="L25" s="201">
        <v>263.74</v>
      </c>
      <c r="M25" s="201">
        <v>0.97</v>
      </c>
      <c r="N25" s="201">
        <v>1.25</v>
      </c>
      <c r="O25" s="201">
        <v>0</v>
      </c>
      <c r="P25" s="201">
        <v>3.26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0.74</v>
      </c>
      <c r="V25" s="201">
        <v>0.22</v>
      </c>
      <c r="W25" s="201">
        <v>0.49</v>
      </c>
      <c r="X25" s="201">
        <v>1.56</v>
      </c>
      <c r="Y25" s="201">
        <v>0</v>
      </c>
      <c r="Z25" s="201">
        <v>1.34</v>
      </c>
      <c r="AA25" s="201">
        <v>0.96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27.57</v>
      </c>
      <c r="K26" s="201">
        <v>4.4800000000000004</v>
      </c>
      <c r="L26" s="201">
        <v>263.74</v>
      </c>
      <c r="M26" s="201">
        <v>0.97</v>
      </c>
      <c r="N26" s="201">
        <v>1.25</v>
      </c>
      <c r="O26" s="201">
        <v>0</v>
      </c>
      <c r="P26" s="201">
        <v>3.26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0.74</v>
      </c>
      <c r="V26" s="201">
        <v>0.22</v>
      </c>
      <c r="W26" s="201">
        <v>0.49</v>
      </c>
      <c r="X26" s="201">
        <v>1.56</v>
      </c>
      <c r="Y26" s="201">
        <v>0</v>
      </c>
      <c r="Z26" s="201">
        <v>1.34</v>
      </c>
      <c r="AA26" s="201">
        <v>0.96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27.57</v>
      </c>
      <c r="K27" s="201">
        <v>4.4800000000000004</v>
      </c>
      <c r="L27" s="201">
        <v>211.6</v>
      </c>
      <c r="M27" s="201">
        <v>0.97</v>
      </c>
      <c r="N27" s="201">
        <v>1.25</v>
      </c>
      <c r="O27" s="201">
        <v>0</v>
      </c>
      <c r="P27" s="201">
        <v>3.26</v>
      </c>
      <c r="Q27" s="201">
        <v>0.12</v>
      </c>
      <c r="R27" s="201">
        <v>0.51</v>
      </c>
      <c r="S27" s="201">
        <v>0.28000000000000003</v>
      </c>
      <c r="T27" s="201">
        <v>0</v>
      </c>
      <c r="U27" s="201">
        <v>0.74</v>
      </c>
      <c r="V27" s="201">
        <v>0.41</v>
      </c>
      <c r="W27" s="201">
        <v>0.49</v>
      </c>
      <c r="X27" s="201">
        <v>1.56</v>
      </c>
      <c r="Y27" s="201">
        <v>0</v>
      </c>
      <c r="Z27" s="201">
        <v>1.34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27.57</v>
      </c>
      <c r="K28" s="201">
        <v>4.4800000000000004</v>
      </c>
      <c r="L28" s="201">
        <v>163.33000000000001</v>
      </c>
      <c r="M28" s="201">
        <v>0.97</v>
      </c>
      <c r="N28" s="201">
        <v>1.25</v>
      </c>
      <c r="O28" s="201">
        <v>0</v>
      </c>
      <c r="P28" s="201">
        <v>3.26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0.74</v>
      </c>
      <c r="V28" s="201">
        <v>0.22</v>
      </c>
      <c r="W28" s="201">
        <v>0.49</v>
      </c>
      <c r="X28" s="201">
        <v>1.56</v>
      </c>
      <c r="Y28" s="201">
        <v>0</v>
      </c>
      <c r="Z28" s="201">
        <v>1.34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27.57</v>
      </c>
      <c r="K29" s="201">
        <v>0.32</v>
      </c>
      <c r="L29" s="201">
        <v>100.23</v>
      </c>
      <c r="M29" s="201">
        <v>0.97</v>
      </c>
      <c r="N29" s="201">
        <v>1.25</v>
      </c>
      <c r="O29" s="201">
        <v>0</v>
      </c>
      <c r="P29" s="201">
        <v>1.48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0.74</v>
      </c>
      <c r="V29" s="201">
        <v>0.22</v>
      </c>
      <c r="W29" s="201">
        <v>0.49</v>
      </c>
      <c r="X29" s="201">
        <v>1.56</v>
      </c>
      <c r="Y29" s="201">
        <v>0</v>
      </c>
      <c r="Z29" s="201">
        <v>1.34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27.57</v>
      </c>
      <c r="K30" s="201">
        <v>0.32</v>
      </c>
      <c r="L30" s="201">
        <v>22.09</v>
      </c>
      <c r="M30" s="201">
        <v>0.97</v>
      </c>
      <c r="N30" s="201">
        <v>1.25</v>
      </c>
      <c r="O30" s="201">
        <v>0</v>
      </c>
      <c r="P30" s="201">
        <v>1.48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0.74</v>
      </c>
      <c r="V30" s="201">
        <v>0.22</v>
      </c>
      <c r="W30" s="201">
        <v>0.49</v>
      </c>
      <c r="X30" s="201">
        <v>1.56</v>
      </c>
      <c r="Y30" s="201">
        <v>0</v>
      </c>
      <c r="Z30" s="201">
        <v>1.34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27.57</v>
      </c>
      <c r="K31" s="201">
        <v>4.4800000000000004</v>
      </c>
      <c r="L31" s="201">
        <v>82.31</v>
      </c>
      <c r="M31" s="201">
        <v>0.97</v>
      </c>
      <c r="N31" s="201">
        <v>1.25</v>
      </c>
      <c r="O31" s="201">
        <v>0</v>
      </c>
      <c r="P31" s="201">
        <v>1.48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0.74</v>
      </c>
      <c r="V31" s="201">
        <v>0.22</v>
      </c>
      <c r="W31" s="201">
        <v>0.49</v>
      </c>
      <c r="X31" s="201">
        <v>1.56</v>
      </c>
      <c r="Y31" s="201">
        <v>0</v>
      </c>
      <c r="Z31" s="201">
        <v>1.34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27.57</v>
      </c>
      <c r="K32" s="201">
        <v>4.4800000000000004</v>
      </c>
      <c r="L32" s="201">
        <v>192.3</v>
      </c>
      <c r="M32" s="201">
        <v>0.97</v>
      </c>
      <c r="N32" s="201">
        <v>1.25</v>
      </c>
      <c r="O32" s="201">
        <v>0</v>
      </c>
      <c r="P32" s="201">
        <v>1.48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0.74</v>
      </c>
      <c r="V32" s="201">
        <v>0.22</v>
      </c>
      <c r="W32" s="201">
        <v>0.49</v>
      </c>
      <c r="X32" s="201">
        <v>1.56</v>
      </c>
      <c r="Y32" s="201">
        <v>0</v>
      </c>
      <c r="Z32" s="201">
        <v>1.34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27.57</v>
      </c>
      <c r="K33" s="201">
        <v>4.4800000000000004</v>
      </c>
      <c r="L33" s="201">
        <v>201.95</v>
      </c>
      <c r="M33" s="201">
        <v>0.97</v>
      </c>
      <c r="N33" s="201">
        <v>1.25</v>
      </c>
      <c r="O33" s="201">
        <v>0</v>
      </c>
      <c r="P33" s="201">
        <v>1.48</v>
      </c>
      <c r="Q33" s="201">
        <v>0.12</v>
      </c>
      <c r="R33" s="201">
        <v>0.45</v>
      </c>
      <c r="S33" s="201">
        <v>0.28000000000000003</v>
      </c>
      <c r="T33" s="201">
        <v>0</v>
      </c>
      <c r="U33" s="201">
        <v>0.74</v>
      </c>
      <c r="V33" s="201">
        <v>0.22</v>
      </c>
      <c r="W33" s="201">
        <v>0.49</v>
      </c>
      <c r="X33" s="201">
        <v>1.56</v>
      </c>
      <c r="Y33" s="201">
        <v>0</v>
      </c>
      <c r="Z33" s="201">
        <v>1.34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27.57</v>
      </c>
      <c r="K34" s="201">
        <v>4.4800000000000004</v>
      </c>
      <c r="L34" s="201">
        <v>192.29</v>
      </c>
      <c r="M34" s="201">
        <v>0.97</v>
      </c>
      <c r="N34" s="201">
        <v>1.25</v>
      </c>
      <c r="O34" s="201">
        <v>0</v>
      </c>
      <c r="P34" s="201">
        <v>1.48</v>
      </c>
      <c r="Q34" s="201">
        <v>0.12</v>
      </c>
      <c r="R34" s="201">
        <v>0.45</v>
      </c>
      <c r="S34" s="201">
        <v>0.28000000000000003</v>
      </c>
      <c r="T34" s="201">
        <v>0</v>
      </c>
      <c r="U34" s="201">
        <v>0.74</v>
      </c>
      <c r="V34" s="201">
        <v>0.22</v>
      </c>
      <c r="W34" s="201">
        <v>0.49</v>
      </c>
      <c r="X34" s="201">
        <v>1.56</v>
      </c>
      <c r="Y34" s="201">
        <v>0</v>
      </c>
      <c r="Z34" s="201">
        <v>1.34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27.57</v>
      </c>
      <c r="K35" s="201">
        <v>4.4800000000000004</v>
      </c>
      <c r="L35" s="201">
        <v>192.29</v>
      </c>
      <c r="M35" s="201">
        <v>0.97</v>
      </c>
      <c r="N35" s="201">
        <v>1.25</v>
      </c>
      <c r="O35" s="201">
        <v>0</v>
      </c>
      <c r="P35" s="201">
        <v>1.48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0.74</v>
      </c>
      <c r="V35" s="201">
        <v>0.22</v>
      </c>
      <c r="W35" s="201">
        <v>0.49</v>
      </c>
      <c r="X35" s="201">
        <v>1.56</v>
      </c>
      <c r="Y35" s="201">
        <v>0</v>
      </c>
      <c r="Z35" s="201">
        <v>1.34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27.57</v>
      </c>
      <c r="K36" s="201">
        <v>4.4800000000000004</v>
      </c>
      <c r="L36" s="201">
        <v>211.6</v>
      </c>
      <c r="M36" s="201">
        <v>0.97</v>
      </c>
      <c r="N36" s="201">
        <v>1.25</v>
      </c>
      <c r="O36" s="201">
        <v>0</v>
      </c>
      <c r="P36" s="201">
        <v>1.48</v>
      </c>
      <c r="Q36" s="201">
        <v>0.12</v>
      </c>
      <c r="R36" s="201">
        <v>0.45</v>
      </c>
      <c r="S36" s="201">
        <v>0.28000000000000003</v>
      </c>
      <c r="T36" s="201">
        <v>0</v>
      </c>
      <c r="U36" s="201">
        <v>0.74</v>
      </c>
      <c r="V36" s="201">
        <v>0.22</v>
      </c>
      <c r="W36" s="201">
        <v>0.49</v>
      </c>
      <c r="X36" s="201">
        <v>1.56</v>
      </c>
      <c r="Y36" s="201">
        <v>0</v>
      </c>
      <c r="Z36" s="201">
        <v>1.34</v>
      </c>
      <c r="AA36" s="201">
        <v>0.96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27.57</v>
      </c>
      <c r="K37" s="201">
        <v>4.4800000000000004</v>
      </c>
      <c r="L37" s="201">
        <v>226.09</v>
      </c>
      <c r="M37" s="201">
        <v>0.97</v>
      </c>
      <c r="N37" s="201">
        <v>1.25</v>
      </c>
      <c r="O37" s="201">
        <v>0</v>
      </c>
      <c r="P37" s="201">
        <v>1.48</v>
      </c>
      <c r="Q37" s="201">
        <v>0.12</v>
      </c>
      <c r="R37" s="201">
        <v>0.44</v>
      </c>
      <c r="S37" s="201">
        <v>0.28000000000000003</v>
      </c>
      <c r="T37" s="201">
        <v>0</v>
      </c>
      <c r="U37" s="201">
        <v>0.74</v>
      </c>
      <c r="V37" s="201">
        <v>0.22</v>
      </c>
      <c r="W37" s="201">
        <v>0.49</v>
      </c>
      <c r="X37" s="201">
        <v>1.56</v>
      </c>
      <c r="Y37" s="201">
        <v>0</v>
      </c>
      <c r="Z37" s="201">
        <v>1.34</v>
      </c>
      <c r="AA37" s="201">
        <v>0.96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27.57</v>
      </c>
      <c r="K38" s="201">
        <v>4.4800000000000004</v>
      </c>
      <c r="L38" s="201">
        <v>240.57</v>
      </c>
      <c r="M38" s="201">
        <v>0.97</v>
      </c>
      <c r="N38" s="201">
        <v>1.25</v>
      </c>
      <c r="O38" s="201">
        <v>0</v>
      </c>
      <c r="P38" s="201">
        <v>1.48</v>
      </c>
      <c r="Q38" s="201">
        <v>0.12</v>
      </c>
      <c r="R38" s="201">
        <v>0.45</v>
      </c>
      <c r="S38" s="201">
        <v>0.28000000000000003</v>
      </c>
      <c r="T38" s="201">
        <v>0</v>
      </c>
      <c r="U38" s="201">
        <v>0.74</v>
      </c>
      <c r="V38" s="201">
        <v>0.22</v>
      </c>
      <c r="W38" s="201">
        <v>0.49</v>
      </c>
      <c r="X38" s="201">
        <v>1.56</v>
      </c>
      <c r="Y38" s="201">
        <v>0</v>
      </c>
      <c r="Z38" s="201">
        <v>1.34</v>
      </c>
      <c r="AA38" s="201">
        <v>0.96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27.57</v>
      </c>
      <c r="K39" s="201">
        <v>4.4800000000000004</v>
      </c>
      <c r="L39" s="201">
        <v>240.57</v>
      </c>
      <c r="M39" s="201">
        <v>0.97</v>
      </c>
      <c r="N39" s="201">
        <v>1.25</v>
      </c>
      <c r="O39" s="201">
        <v>0</v>
      </c>
      <c r="P39" s="201">
        <v>1.48</v>
      </c>
      <c r="Q39" s="201">
        <v>0.12</v>
      </c>
      <c r="R39" s="201">
        <v>0.45</v>
      </c>
      <c r="S39" s="201">
        <v>0.28000000000000003</v>
      </c>
      <c r="T39" s="201">
        <v>0</v>
      </c>
      <c r="U39" s="201">
        <v>0.74</v>
      </c>
      <c r="V39" s="201">
        <v>0.22</v>
      </c>
      <c r="W39" s="201">
        <v>0.49</v>
      </c>
      <c r="X39" s="201">
        <v>1.56</v>
      </c>
      <c r="Y39" s="201">
        <v>0</v>
      </c>
      <c r="Z39" s="201">
        <v>1.34</v>
      </c>
      <c r="AA39" s="201">
        <v>0.96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27.57</v>
      </c>
      <c r="K40" s="201">
        <v>4.4800000000000004</v>
      </c>
      <c r="L40" s="201">
        <v>221.26</v>
      </c>
      <c r="M40" s="201">
        <v>0.97</v>
      </c>
      <c r="N40" s="201">
        <v>1.25</v>
      </c>
      <c r="O40" s="201">
        <v>0</v>
      </c>
      <c r="P40" s="201">
        <v>1.48</v>
      </c>
      <c r="Q40" s="201">
        <v>0.12</v>
      </c>
      <c r="R40" s="201">
        <v>0.45</v>
      </c>
      <c r="S40" s="201">
        <v>0.28000000000000003</v>
      </c>
      <c r="T40" s="201">
        <v>0</v>
      </c>
      <c r="U40" s="201">
        <v>0.74</v>
      </c>
      <c r="V40" s="201">
        <v>0.22</v>
      </c>
      <c r="W40" s="201">
        <v>0.49</v>
      </c>
      <c r="X40" s="201">
        <v>1.56</v>
      </c>
      <c r="Y40" s="201">
        <v>0</v>
      </c>
      <c r="Z40" s="201">
        <v>1.34</v>
      </c>
      <c r="AA40" s="201">
        <v>0.96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14.52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27.57</v>
      </c>
      <c r="K41" s="201">
        <v>4.4800000000000004</v>
      </c>
      <c r="L41" s="201">
        <v>221.26</v>
      </c>
      <c r="M41" s="201">
        <v>0.97</v>
      </c>
      <c r="N41" s="201">
        <v>1.25</v>
      </c>
      <c r="O41" s="201">
        <v>0</v>
      </c>
      <c r="P41" s="201">
        <v>1.48</v>
      </c>
      <c r="Q41" s="201">
        <v>0.12</v>
      </c>
      <c r="R41" s="201">
        <v>0.45</v>
      </c>
      <c r="S41" s="201">
        <v>0.28000000000000003</v>
      </c>
      <c r="T41" s="201">
        <v>0</v>
      </c>
      <c r="U41" s="201">
        <v>0.74</v>
      </c>
      <c r="V41" s="201">
        <v>0.22</v>
      </c>
      <c r="W41" s="201">
        <v>0.49</v>
      </c>
      <c r="X41" s="201">
        <v>1.56</v>
      </c>
      <c r="Y41" s="201">
        <v>0</v>
      </c>
      <c r="Z41" s="201">
        <v>1.34</v>
      </c>
      <c r="AA41" s="201">
        <v>0.96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27.57</v>
      </c>
      <c r="K42" s="201">
        <v>4.4800000000000004</v>
      </c>
      <c r="L42" s="201">
        <v>211.6</v>
      </c>
      <c r="M42" s="201">
        <v>0.97</v>
      </c>
      <c r="N42" s="201">
        <v>1.25</v>
      </c>
      <c r="O42" s="201">
        <v>0</v>
      </c>
      <c r="P42" s="201">
        <v>1.48</v>
      </c>
      <c r="Q42" s="201">
        <v>0.12</v>
      </c>
      <c r="R42" s="201">
        <v>0.45</v>
      </c>
      <c r="S42" s="201">
        <v>0.28000000000000003</v>
      </c>
      <c r="T42" s="201">
        <v>0</v>
      </c>
      <c r="U42" s="201">
        <v>0.74</v>
      </c>
      <c r="V42" s="201">
        <v>0.22</v>
      </c>
      <c r="W42" s="201">
        <v>0.49</v>
      </c>
      <c r="X42" s="201">
        <v>1.56</v>
      </c>
      <c r="Y42" s="201">
        <v>0</v>
      </c>
      <c r="Z42" s="201">
        <v>1.34</v>
      </c>
      <c r="AA42" s="201">
        <v>0.96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27.57</v>
      </c>
      <c r="K43" s="201">
        <v>4.4800000000000004</v>
      </c>
      <c r="L43" s="201">
        <v>211.6</v>
      </c>
      <c r="M43" s="201">
        <v>0.97</v>
      </c>
      <c r="N43" s="201">
        <v>1.25</v>
      </c>
      <c r="O43" s="201">
        <v>0</v>
      </c>
      <c r="P43" s="201">
        <v>1.48</v>
      </c>
      <c r="Q43" s="201">
        <v>0.12</v>
      </c>
      <c r="R43" s="201">
        <v>0.45</v>
      </c>
      <c r="S43" s="201">
        <v>0.28000000000000003</v>
      </c>
      <c r="T43" s="201">
        <v>0</v>
      </c>
      <c r="U43" s="201">
        <v>0.74</v>
      </c>
      <c r="V43" s="201">
        <v>0.22</v>
      </c>
      <c r="W43" s="201">
        <v>0.49</v>
      </c>
      <c r="X43" s="201">
        <v>1.56</v>
      </c>
      <c r="Y43" s="201">
        <v>0</v>
      </c>
      <c r="Z43" s="201">
        <v>1.34</v>
      </c>
      <c r="AA43" s="201">
        <v>0.96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19.61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27.57</v>
      </c>
      <c r="K44" s="201">
        <v>4.4800000000000004</v>
      </c>
      <c r="L44" s="201">
        <v>211.6</v>
      </c>
      <c r="M44" s="201">
        <v>0.97</v>
      </c>
      <c r="N44" s="201">
        <v>1.25</v>
      </c>
      <c r="O44" s="201">
        <v>0</v>
      </c>
      <c r="P44" s="201">
        <v>1.48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0.74</v>
      </c>
      <c r="V44" s="201">
        <v>0.22</v>
      </c>
      <c r="W44" s="201">
        <v>0.49</v>
      </c>
      <c r="X44" s="201">
        <v>1.56</v>
      </c>
      <c r="Y44" s="201">
        <v>0</v>
      </c>
      <c r="Z44" s="201">
        <v>1.34</v>
      </c>
      <c r="AA44" s="201">
        <v>0.96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19.61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27.57</v>
      </c>
      <c r="K45" s="201">
        <v>4.4800000000000004</v>
      </c>
      <c r="L45" s="201">
        <v>211.6</v>
      </c>
      <c r="M45" s="201">
        <v>0.97</v>
      </c>
      <c r="N45" s="201">
        <v>1.25</v>
      </c>
      <c r="O45" s="201">
        <v>0</v>
      </c>
      <c r="P45" s="201">
        <v>1.48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0.74</v>
      </c>
      <c r="V45" s="201">
        <v>0.22</v>
      </c>
      <c r="W45" s="201">
        <v>0.49</v>
      </c>
      <c r="X45" s="201">
        <v>1.56</v>
      </c>
      <c r="Y45" s="201">
        <v>0</v>
      </c>
      <c r="Z45" s="201">
        <v>1.34</v>
      </c>
      <c r="AA45" s="201">
        <v>0.96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14.52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27.57</v>
      </c>
      <c r="K46" s="201">
        <v>4.4800000000000004</v>
      </c>
      <c r="L46" s="201">
        <v>230.91</v>
      </c>
      <c r="M46" s="201">
        <v>0.97</v>
      </c>
      <c r="N46" s="201">
        <v>1.25</v>
      </c>
      <c r="O46" s="201">
        <v>0</v>
      </c>
      <c r="P46" s="201">
        <v>1.48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0.74</v>
      </c>
      <c r="V46" s="201">
        <v>0.22</v>
      </c>
      <c r="W46" s="201">
        <v>0.49</v>
      </c>
      <c r="X46" s="201">
        <v>1.56</v>
      </c>
      <c r="Y46" s="201">
        <v>0</v>
      </c>
      <c r="Z46" s="201">
        <v>1.34</v>
      </c>
      <c r="AA46" s="201">
        <v>0.96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14.52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27.57</v>
      </c>
      <c r="K47" s="201">
        <v>4.4800000000000004</v>
      </c>
      <c r="L47" s="201">
        <v>230.91</v>
      </c>
      <c r="M47" s="201">
        <v>0.97</v>
      </c>
      <c r="N47" s="201">
        <v>1.25</v>
      </c>
      <c r="O47" s="201">
        <v>0</v>
      </c>
      <c r="P47" s="201">
        <v>1.48</v>
      </c>
      <c r="Q47" s="201">
        <v>0.12</v>
      </c>
      <c r="R47" s="201">
        <v>0.45</v>
      </c>
      <c r="S47" s="201">
        <v>0.28000000000000003</v>
      </c>
      <c r="T47" s="201">
        <v>0</v>
      </c>
      <c r="U47" s="201">
        <v>0.74</v>
      </c>
      <c r="V47" s="201">
        <v>0.22</v>
      </c>
      <c r="W47" s="201">
        <v>0.49</v>
      </c>
      <c r="X47" s="201">
        <v>1.56</v>
      </c>
      <c r="Y47" s="201">
        <v>0</v>
      </c>
      <c r="Z47" s="201">
        <v>1.34</v>
      </c>
      <c r="AA47" s="201">
        <v>0.96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27.57</v>
      </c>
      <c r="K48" s="201">
        <v>4.4800000000000004</v>
      </c>
      <c r="L48" s="201">
        <v>240.57</v>
      </c>
      <c r="M48" s="201">
        <v>0.97</v>
      </c>
      <c r="N48" s="201">
        <v>1.25</v>
      </c>
      <c r="O48" s="201">
        <v>0</v>
      </c>
      <c r="P48" s="201">
        <v>1.48</v>
      </c>
      <c r="Q48" s="201">
        <v>0.12</v>
      </c>
      <c r="R48" s="201">
        <v>0.45</v>
      </c>
      <c r="S48" s="201">
        <v>0.28000000000000003</v>
      </c>
      <c r="T48" s="201">
        <v>0</v>
      </c>
      <c r="U48" s="201">
        <v>0.74</v>
      </c>
      <c r="V48" s="201">
        <v>0.22</v>
      </c>
      <c r="W48" s="201">
        <v>0.49</v>
      </c>
      <c r="X48" s="201">
        <v>1.56</v>
      </c>
      <c r="Y48" s="201">
        <v>0</v>
      </c>
      <c r="Z48" s="201">
        <v>1.34</v>
      </c>
      <c r="AA48" s="201">
        <v>0.96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14.52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27.57</v>
      </c>
      <c r="K49" s="201">
        <v>4.4800000000000004</v>
      </c>
      <c r="L49" s="201">
        <v>250.22</v>
      </c>
      <c r="M49" s="201">
        <v>0.97</v>
      </c>
      <c r="N49" s="201">
        <v>1.25</v>
      </c>
      <c r="O49" s="201">
        <v>0</v>
      </c>
      <c r="P49" s="201">
        <v>1.48</v>
      </c>
      <c r="Q49" s="201">
        <v>0.12</v>
      </c>
      <c r="R49" s="201">
        <v>0.45</v>
      </c>
      <c r="S49" s="201">
        <v>0.28000000000000003</v>
      </c>
      <c r="T49" s="201">
        <v>0</v>
      </c>
      <c r="U49" s="201">
        <v>0.74</v>
      </c>
      <c r="V49" s="201">
        <v>0.22</v>
      </c>
      <c r="W49" s="201">
        <v>0.49</v>
      </c>
      <c r="X49" s="201">
        <v>1.56</v>
      </c>
      <c r="Y49" s="201">
        <v>0</v>
      </c>
      <c r="Z49" s="201">
        <v>1.34</v>
      </c>
      <c r="AA49" s="201">
        <v>0.96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27.57</v>
      </c>
      <c r="K50" s="201">
        <v>4.3600000000000003</v>
      </c>
      <c r="L50" s="201">
        <v>259.88</v>
      </c>
      <c r="M50" s="201">
        <v>0.97</v>
      </c>
      <c r="N50" s="201">
        <v>1.25</v>
      </c>
      <c r="O50" s="201">
        <v>0</v>
      </c>
      <c r="P50" s="201">
        <v>1.48</v>
      </c>
      <c r="Q50" s="201">
        <v>0.12</v>
      </c>
      <c r="R50" s="201">
        <v>0.45</v>
      </c>
      <c r="S50" s="201">
        <v>0.28000000000000003</v>
      </c>
      <c r="T50" s="201">
        <v>0</v>
      </c>
      <c r="U50" s="201">
        <v>0.74</v>
      </c>
      <c r="V50" s="201">
        <v>0.22</v>
      </c>
      <c r="W50" s="201">
        <v>0.49</v>
      </c>
      <c r="X50" s="201">
        <v>1.56</v>
      </c>
      <c r="Y50" s="201">
        <v>0</v>
      </c>
      <c r="Z50" s="201">
        <v>1.34</v>
      </c>
      <c r="AA50" s="201">
        <v>0.96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27.57</v>
      </c>
      <c r="K51" s="201">
        <v>4.3600000000000003</v>
      </c>
      <c r="L51" s="201">
        <v>259.88</v>
      </c>
      <c r="M51" s="201">
        <v>0.97</v>
      </c>
      <c r="N51" s="201">
        <v>1.25</v>
      </c>
      <c r="O51" s="201">
        <v>0</v>
      </c>
      <c r="P51" s="201">
        <v>1.48</v>
      </c>
      <c r="Q51" s="201">
        <v>0.12</v>
      </c>
      <c r="R51" s="201">
        <v>0.45</v>
      </c>
      <c r="S51" s="201">
        <v>0.28000000000000003</v>
      </c>
      <c r="T51" s="201">
        <v>0</v>
      </c>
      <c r="U51" s="201">
        <v>0.74</v>
      </c>
      <c r="V51" s="201">
        <v>0.22</v>
      </c>
      <c r="W51" s="201">
        <v>0.49</v>
      </c>
      <c r="X51" s="201">
        <v>1.56</v>
      </c>
      <c r="Y51" s="201">
        <v>0</v>
      </c>
      <c r="Z51" s="201">
        <v>1.34</v>
      </c>
      <c r="AA51" s="201">
        <v>0.96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27.57</v>
      </c>
      <c r="K52" s="201">
        <v>4.3600000000000003</v>
      </c>
      <c r="L52" s="201">
        <v>259.88</v>
      </c>
      <c r="M52" s="201">
        <v>0.97</v>
      </c>
      <c r="N52" s="201">
        <v>1.25</v>
      </c>
      <c r="O52" s="201">
        <v>0</v>
      </c>
      <c r="P52" s="201">
        <v>1.48</v>
      </c>
      <c r="Q52" s="201">
        <v>0.12</v>
      </c>
      <c r="R52" s="201">
        <v>0.45</v>
      </c>
      <c r="S52" s="201">
        <v>0.28000000000000003</v>
      </c>
      <c r="T52" s="201">
        <v>0</v>
      </c>
      <c r="U52" s="201">
        <v>0.74</v>
      </c>
      <c r="V52" s="201">
        <v>0.22</v>
      </c>
      <c r="W52" s="201">
        <v>0.49</v>
      </c>
      <c r="X52" s="201">
        <v>1.56</v>
      </c>
      <c r="Y52" s="201">
        <v>0</v>
      </c>
      <c r="Z52" s="201">
        <v>1.34</v>
      </c>
      <c r="AA52" s="201">
        <v>0.96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27.57</v>
      </c>
      <c r="K53" s="201">
        <v>4.3600000000000003</v>
      </c>
      <c r="L53" s="201">
        <v>259.88</v>
      </c>
      <c r="M53" s="201">
        <v>0.97</v>
      </c>
      <c r="N53" s="201">
        <v>1.25</v>
      </c>
      <c r="O53" s="201">
        <v>0</v>
      </c>
      <c r="P53" s="201">
        <v>1.48</v>
      </c>
      <c r="Q53" s="201">
        <v>0.12</v>
      </c>
      <c r="R53" s="201">
        <v>0.45</v>
      </c>
      <c r="S53" s="201">
        <v>0.28000000000000003</v>
      </c>
      <c r="T53" s="201">
        <v>0</v>
      </c>
      <c r="U53" s="201">
        <v>0.74</v>
      </c>
      <c r="V53" s="201">
        <v>0.22</v>
      </c>
      <c r="W53" s="201">
        <v>0.49</v>
      </c>
      <c r="X53" s="201">
        <v>1.56</v>
      </c>
      <c r="Y53" s="201">
        <v>0</v>
      </c>
      <c r="Z53" s="201">
        <v>1.34</v>
      </c>
      <c r="AA53" s="201">
        <v>0.96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27.57</v>
      </c>
      <c r="K54" s="201">
        <v>4.3600000000000003</v>
      </c>
      <c r="L54" s="201">
        <v>260.5</v>
      </c>
      <c r="M54" s="201">
        <v>0.97</v>
      </c>
      <c r="N54" s="201">
        <v>1.25</v>
      </c>
      <c r="O54" s="201">
        <v>0</v>
      </c>
      <c r="P54" s="201">
        <v>1.48</v>
      </c>
      <c r="Q54" s="201">
        <v>1.42</v>
      </c>
      <c r="R54" s="201">
        <v>5.29</v>
      </c>
      <c r="S54" s="201">
        <v>3.27</v>
      </c>
      <c r="T54" s="201">
        <v>0</v>
      </c>
      <c r="U54" s="201">
        <v>0.74</v>
      </c>
      <c r="V54" s="201">
        <v>4.43</v>
      </c>
      <c r="W54" s="201">
        <v>0.49</v>
      </c>
      <c r="X54" s="201">
        <v>1.56</v>
      </c>
      <c r="Y54" s="201">
        <v>0</v>
      </c>
      <c r="Z54" s="201">
        <v>19.53</v>
      </c>
      <c r="AA54" s="201">
        <v>20.64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27.57</v>
      </c>
      <c r="K55" s="201">
        <v>4.3600000000000003</v>
      </c>
      <c r="L55" s="201">
        <v>258.83</v>
      </c>
      <c r="M55" s="201">
        <v>0.97</v>
      </c>
      <c r="N55" s="201">
        <v>1.25</v>
      </c>
      <c r="O55" s="201">
        <v>0</v>
      </c>
      <c r="P55" s="201">
        <v>1.48</v>
      </c>
      <c r="Q55" s="201">
        <v>0.12</v>
      </c>
      <c r="R55" s="201">
        <v>6.06</v>
      </c>
      <c r="S55" s="201">
        <v>3.75</v>
      </c>
      <c r="T55" s="201">
        <v>0</v>
      </c>
      <c r="U55" s="201">
        <v>0.74</v>
      </c>
      <c r="V55" s="201">
        <v>2.98</v>
      </c>
      <c r="W55" s="201">
        <v>0.49</v>
      </c>
      <c r="X55" s="201">
        <v>1.56</v>
      </c>
      <c r="Y55" s="201">
        <v>0</v>
      </c>
      <c r="Z55" s="201">
        <v>18.63</v>
      </c>
      <c r="AA55" s="201">
        <v>19.829999999999998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27.57</v>
      </c>
      <c r="K56" s="201">
        <v>4.3600000000000003</v>
      </c>
      <c r="L56" s="201">
        <v>258.83</v>
      </c>
      <c r="M56" s="201">
        <v>0.97</v>
      </c>
      <c r="N56" s="201">
        <v>1.25</v>
      </c>
      <c r="O56" s="201">
        <v>0</v>
      </c>
      <c r="P56" s="201">
        <v>1.48</v>
      </c>
      <c r="Q56" s="201">
        <v>0.12</v>
      </c>
      <c r="R56" s="201">
        <v>6.06</v>
      </c>
      <c r="S56" s="201">
        <v>3.75</v>
      </c>
      <c r="T56" s="201">
        <v>0</v>
      </c>
      <c r="U56" s="201">
        <v>0.74</v>
      </c>
      <c r="V56" s="201">
        <v>2.98</v>
      </c>
      <c r="W56" s="201">
        <v>0.5</v>
      </c>
      <c r="X56" s="201">
        <v>1.56</v>
      </c>
      <c r="Y56" s="201">
        <v>0</v>
      </c>
      <c r="Z56" s="201">
        <v>20.09</v>
      </c>
      <c r="AA56" s="201">
        <v>19.829999999999998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27.57</v>
      </c>
      <c r="K57" s="201">
        <v>4.3600000000000003</v>
      </c>
      <c r="L57" s="201">
        <v>258.83</v>
      </c>
      <c r="M57" s="201">
        <v>0.97</v>
      </c>
      <c r="N57" s="201">
        <v>1.25</v>
      </c>
      <c r="O57" s="201">
        <v>0</v>
      </c>
      <c r="P57" s="201">
        <v>1.48</v>
      </c>
      <c r="Q57" s="201">
        <v>0.12</v>
      </c>
      <c r="R57" s="201">
        <v>6.06</v>
      </c>
      <c r="S57" s="201">
        <v>3.75</v>
      </c>
      <c r="T57" s="201">
        <v>0</v>
      </c>
      <c r="U57" s="201">
        <v>0.74</v>
      </c>
      <c r="V57" s="201">
        <v>0.22</v>
      </c>
      <c r="W57" s="201">
        <v>0.5</v>
      </c>
      <c r="X57" s="201">
        <v>1.56</v>
      </c>
      <c r="Y57" s="201">
        <v>0</v>
      </c>
      <c r="Z57" s="201">
        <v>1.34</v>
      </c>
      <c r="AA57" s="201">
        <v>19.95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27.57</v>
      </c>
      <c r="K58" s="201">
        <v>4.3600000000000003</v>
      </c>
      <c r="L58" s="201">
        <v>258.83</v>
      </c>
      <c r="M58" s="201">
        <v>0.97</v>
      </c>
      <c r="N58" s="201">
        <v>1.25</v>
      </c>
      <c r="O58" s="201">
        <v>0</v>
      </c>
      <c r="P58" s="201">
        <v>1.48</v>
      </c>
      <c r="Q58" s="201">
        <v>0.12</v>
      </c>
      <c r="R58" s="201">
        <v>0.46</v>
      </c>
      <c r="S58" s="201">
        <v>3.75</v>
      </c>
      <c r="T58" s="201">
        <v>0</v>
      </c>
      <c r="U58" s="201">
        <v>0.74</v>
      </c>
      <c r="V58" s="201">
        <v>0.22</v>
      </c>
      <c r="W58" s="201">
        <v>0.5</v>
      </c>
      <c r="X58" s="201">
        <v>1.56</v>
      </c>
      <c r="Y58" s="201">
        <v>0</v>
      </c>
      <c r="Z58" s="201">
        <v>1.34</v>
      </c>
      <c r="AA58" s="201">
        <v>19.95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27.57</v>
      </c>
      <c r="K59" s="201">
        <v>4.3600000000000003</v>
      </c>
      <c r="L59" s="201">
        <v>258.83</v>
      </c>
      <c r="M59" s="201">
        <v>0.97</v>
      </c>
      <c r="N59" s="201">
        <v>1.25</v>
      </c>
      <c r="O59" s="201">
        <v>0</v>
      </c>
      <c r="P59" s="201">
        <v>1.48</v>
      </c>
      <c r="Q59" s="201">
        <v>0.12</v>
      </c>
      <c r="R59" s="201">
        <v>0.45</v>
      </c>
      <c r="S59" s="201">
        <v>3.75</v>
      </c>
      <c r="T59" s="201">
        <v>0</v>
      </c>
      <c r="U59" s="201">
        <v>0.74</v>
      </c>
      <c r="V59" s="201">
        <v>0.22</v>
      </c>
      <c r="W59" s="201">
        <v>0.5</v>
      </c>
      <c r="X59" s="201">
        <v>1.56</v>
      </c>
      <c r="Y59" s="201">
        <v>0</v>
      </c>
      <c r="Z59" s="201">
        <v>1.34</v>
      </c>
      <c r="AA59" s="201">
        <v>0.96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27.57</v>
      </c>
      <c r="K60" s="201">
        <v>4.3600000000000003</v>
      </c>
      <c r="L60" s="201">
        <v>258.83</v>
      </c>
      <c r="M60" s="201">
        <v>0.97</v>
      </c>
      <c r="N60" s="201">
        <v>1.25</v>
      </c>
      <c r="O60" s="201">
        <v>0</v>
      </c>
      <c r="P60" s="201">
        <v>1.48</v>
      </c>
      <c r="Q60" s="201">
        <v>0.12</v>
      </c>
      <c r="R60" s="201">
        <v>0.45</v>
      </c>
      <c r="S60" s="201">
        <v>0.28000000000000003</v>
      </c>
      <c r="T60" s="201">
        <v>0</v>
      </c>
      <c r="U60" s="201">
        <v>0.74</v>
      </c>
      <c r="V60" s="201">
        <v>0.22</v>
      </c>
      <c r="W60" s="201">
        <v>0.5</v>
      </c>
      <c r="X60" s="201">
        <v>1.56</v>
      </c>
      <c r="Y60" s="201">
        <v>0</v>
      </c>
      <c r="Z60" s="201">
        <v>1.34</v>
      </c>
      <c r="AA60" s="201">
        <v>0.96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27.57</v>
      </c>
      <c r="K61" s="201">
        <v>4.3600000000000003</v>
      </c>
      <c r="L61" s="201">
        <v>258.83</v>
      </c>
      <c r="M61" s="201">
        <v>0.97</v>
      </c>
      <c r="N61" s="201">
        <v>1.25</v>
      </c>
      <c r="O61" s="201">
        <v>0</v>
      </c>
      <c r="P61" s="201">
        <v>1.48</v>
      </c>
      <c r="Q61" s="201">
        <v>0.12</v>
      </c>
      <c r="R61" s="201">
        <v>0.45</v>
      </c>
      <c r="S61" s="201">
        <v>0.28000000000000003</v>
      </c>
      <c r="T61" s="201">
        <v>0</v>
      </c>
      <c r="U61" s="201">
        <v>0.74</v>
      </c>
      <c r="V61" s="201">
        <v>0.22</v>
      </c>
      <c r="W61" s="201">
        <v>0.5</v>
      </c>
      <c r="X61" s="201">
        <v>1.56</v>
      </c>
      <c r="Y61" s="201">
        <v>0</v>
      </c>
      <c r="Z61" s="201">
        <v>1.34</v>
      </c>
      <c r="AA61" s="201">
        <v>0.96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27.57</v>
      </c>
      <c r="K62" s="201">
        <v>4.3600000000000003</v>
      </c>
      <c r="L62" s="201">
        <v>258.83</v>
      </c>
      <c r="M62" s="201">
        <v>0.97</v>
      </c>
      <c r="N62" s="201">
        <v>1.25</v>
      </c>
      <c r="O62" s="201">
        <v>0</v>
      </c>
      <c r="P62" s="201">
        <v>1.48</v>
      </c>
      <c r="Q62" s="201">
        <v>0.12</v>
      </c>
      <c r="R62" s="201">
        <v>0.45</v>
      </c>
      <c r="S62" s="201">
        <v>0.28000000000000003</v>
      </c>
      <c r="T62" s="201">
        <v>0</v>
      </c>
      <c r="U62" s="201">
        <v>0.74</v>
      </c>
      <c r="V62" s="201">
        <v>0.22</v>
      </c>
      <c r="W62" s="201">
        <v>0.49</v>
      </c>
      <c r="X62" s="201">
        <v>1.56</v>
      </c>
      <c r="Y62" s="201">
        <v>0</v>
      </c>
      <c r="Z62" s="201">
        <v>1.34</v>
      </c>
      <c r="AA62" s="201">
        <v>0.96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27.57</v>
      </c>
      <c r="K63" s="201">
        <v>4.3600000000000003</v>
      </c>
      <c r="L63" s="201">
        <v>258.83</v>
      </c>
      <c r="M63" s="201">
        <v>0.97</v>
      </c>
      <c r="N63" s="201">
        <v>1.25</v>
      </c>
      <c r="O63" s="201">
        <v>0</v>
      </c>
      <c r="P63" s="201">
        <v>1.48</v>
      </c>
      <c r="Q63" s="201">
        <v>0.12</v>
      </c>
      <c r="R63" s="201">
        <v>0.45</v>
      </c>
      <c r="S63" s="201">
        <v>0.28000000000000003</v>
      </c>
      <c r="T63" s="201">
        <v>0</v>
      </c>
      <c r="U63" s="201">
        <v>0.74</v>
      </c>
      <c r="V63" s="201">
        <v>0.22</v>
      </c>
      <c r="W63" s="201">
        <v>0.49</v>
      </c>
      <c r="X63" s="201">
        <v>1.56</v>
      </c>
      <c r="Y63" s="201">
        <v>0</v>
      </c>
      <c r="Z63" s="201">
        <v>1.34</v>
      </c>
      <c r="AA63" s="201">
        <v>0.96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27.57</v>
      </c>
      <c r="K64" s="201">
        <v>4.3600000000000003</v>
      </c>
      <c r="L64" s="201">
        <v>258.83</v>
      </c>
      <c r="M64" s="201">
        <v>0.97</v>
      </c>
      <c r="N64" s="201">
        <v>1.25</v>
      </c>
      <c r="O64" s="201">
        <v>0</v>
      </c>
      <c r="P64" s="201">
        <v>1.48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0.74</v>
      </c>
      <c r="V64" s="201">
        <v>0.22</v>
      </c>
      <c r="W64" s="201">
        <v>0.49</v>
      </c>
      <c r="X64" s="201">
        <v>1.56</v>
      </c>
      <c r="Y64" s="201">
        <v>0</v>
      </c>
      <c r="Z64" s="201">
        <v>1.34</v>
      </c>
      <c r="AA64" s="201">
        <v>0.96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27.57</v>
      </c>
      <c r="K65" s="201">
        <v>4.3600000000000003</v>
      </c>
      <c r="L65" s="201">
        <v>258.83</v>
      </c>
      <c r="M65" s="201">
        <v>0.97</v>
      </c>
      <c r="N65" s="201">
        <v>1.25</v>
      </c>
      <c r="O65" s="201">
        <v>0</v>
      </c>
      <c r="P65" s="201">
        <v>1.48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0.74</v>
      </c>
      <c r="V65" s="201">
        <v>0.22</v>
      </c>
      <c r="W65" s="201">
        <v>0.49</v>
      </c>
      <c r="X65" s="201">
        <v>1.56</v>
      </c>
      <c r="Y65" s="201">
        <v>0</v>
      </c>
      <c r="Z65" s="201">
        <v>1.34</v>
      </c>
      <c r="AA65" s="201">
        <v>0.96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27.57</v>
      </c>
      <c r="K66" s="201">
        <v>4.3600000000000003</v>
      </c>
      <c r="L66" s="201">
        <v>258.83</v>
      </c>
      <c r="M66" s="201">
        <v>0.97</v>
      </c>
      <c r="N66" s="201">
        <v>1.25</v>
      </c>
      <c r="O66" s="201">
        <v>0</v>
      </c>
      <c r="P66" s="201">
        <v>1.48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0.74</v>
      </c>
      <c r="V66" s="201">
        <v>0.22</v>
      </c>
      <c r="W66" s="201">
        <v>0.49</v>
      </c>
      <c r="X66" s="201">
        <v>1.56</v>
      </c>
      <c r="Y66" s="201">
        <v>0</v>
      </c>
      <c r="Z66" s="201">
        <v>1.34</v>
      </c>
      <c r="AA66" s="201">
        <v>0.96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27.57</v>
      </c>
      <c r="K67" s="201">
        <v>4.3600000000000003</v>
      </c>
      <c r="L67" s="201">
        <v>226.09</v>
      </c>
      <c r="M67" s="201">
        <v>0.97</v>
      </c>
      <c r="N67" s="201">
        <v>1.25</v>
      </c>
      <c r="O67" s="201">
        <v>0</v>
      </c>
      <c r="P67" s="201">
        <v>1.48</v>
      </c>
      <c r="Q67" s="201">
        <v>0.12</v>
      </c>
      <c r="R67" s="201">
        <v>0.45</v>
      </c>
      <c r="S67" s="201">
        <v>0.28000000000000003</v>
      </c>
      <c r="T67" s="201">
        <v>0</v>
      </c>
      <c r="U67" s="201">
        <v>0.74</v>
      </c>
      <c r="V67" s="201">
        <v>0.22</v>
      </c>
      <c r="W67" s="201">
        <v>0.49</v>
      </c>
      <c r="X67" s="201">
        <v>1.56</v>
      </c>
      <c r="Y67" s="201">
        <v>0</v>
      </c>
      <c r="Z67" s="201">
        <v>1.34</v>
      </c>
      <c r="AA67" s="201">
        <v>0.96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27.57</v>
      </c>
      <c r="K68" s="201">
        <v>4.3600000000000003</v>
      </c>
      <c r="L68" s="201">
        <v>226.09</v>
      </c>
      <c r="M68" s="201">
        <v>0.97</v>
      </c>
      <c r="N68" s="201">
        <v>1.25</v>
      </c>
      <c r="O68" s="201">
        <v>0</v>
      </c>
      <c r="P68" s="201">
        <v>1.48</v>
      </c>
      <c r="Q68" s="201">
        <v>0.12</v>
      </c>
      <c r="R68" s="201">
        <v>0.45</v>
      </c>
      <c r="S68" s="201">
        <v>0.28000000000000003</v>
      </c>
      <c r="T68" s="201">
        <v>0</v>
      </c>
      <c r="U68" s="201">
        <v>0.74</v>
      </c>
      <c r="V68" s="201">
        <v>0.22</v>
      </c>
      <c r="W68" s="201">
        <v>0.49</v>
      </c>
      <c r="X68" s="201">
        <v>1.56</v>
      </c>
      <c r="Y68" s="201">
        <v>0</v>
      </c>
      <c r="Z68" s="201">
        <v>1.34</v>
      </c>
      <c r="AA68" s="201">
        <v>0.96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27.57</v>
      </c>
      <c r="K69" s="201">
        <v>4.3600000000000003</v>
      </c>
      <c r="L69" s="201">
        <v>226.09</v>
      </c>
      <c r="M69" s="201">
        <v>0.97</v>
      </c>
      <c r="N69" s="201">
        <v>1.25</v>
      </c>
      <c r="O69" s="201">
        <v>0</v>
      </c>
      <c r="P69" s="201">
        <v>1.48</v>
      </c>
      <c r="Q69" s="201">
        <v>0.12</v>
      </c>
      <c r="R69" s="201">
        <v>1.53</v>
      </c>
      <c r="S69" s="201">
        <v>0.28000000000000003</v>
      </c>
      <c r="T69" s="201">
        <v>0</v>
      </c>
      <c r="U69" s="201">
        <v>1.67</v>
      </c>
      <c r="V69" s="201">
        <v>0.28999999999999998</v>
      </c>
      <c r="W69" s="201">
        <v>0.49</v>
      </c>
      <c r="X69" s="201">
        <v>1.56</v>
      </c>
      <c r="Y69" s="201">
        <v>0</v>
      </c>
      <c r="Z69" s="201">
        <v>2.48</v>
      </c>
      <c r="AA69" s="201">
        <v>1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27.57</v>
      </c>
      <c r="K70" s="201">
        <v>4.4800000000000004</v>
      </c>
      <c r="L70" s="201">
        <v>196.16</v>
      </c>
      <c r="M70" s="201">
        <v>0.97</v>
      </c>
      <c r="N70" s="201">
        <v>1.25</v>
      </c>
      <c r="O70" s="201">
        <v>0</v>
      </c>
      <c r="P70" s="201">
        <v>1.48</v>
      </c>
      <c r="Q70" s="201">
        <v>0.44</v>
      </c>
      <c r="R70" s="201">
        <v>0.45</v>
      </c>
      <c r="S70" s="201">
        <v>1.1000000000000001</v>
      </c>
      <c r="T70" s="201">
        <v>0</v>
      </c>
      <c r="U70" s="201">
        <v>1.0900000000000001</v>
      </c>
      <c r="V70" s="201">
        <v>0.22</v>
      </c>
      <c r="W70" s="201">
        <v>0.49</v>
      </c>
      <c r="X70" s="201">
        <v>1.56</v>
      </c>
      <c r="Y70" s="201">
        <v>0</v>
      </c>
      <c r="Z70" s="201">
        <v>1.34</v>
      </c>
      <c r="AA70" s="201">
        <v>0.96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27.57</v>
      </c>
      <c r="K71" s="201">
        <v>4.4800000000000004</v>
      </c>
      <c r="L71" s="201">
        <v>186.5</v>
      </c>
      <c r="M71" s="201">
        <v>0.97</v>
      </c>
      <c r="N71" s="201">
        <v>1.25</v>
      </c>
      <c r="O71" s="201">
        <v>0</v>
      </c>
      <c r="P71" s="201">
        <v>1.48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0.9</v>
      </c>
      <c r="V71" s="201">
        <v>0.22</v>
      </c>
      <c r="W71" s="201">
        <v>0.49</v>
      </c>
      <c r="X71" s="201">
        <v>1.56</v>
      </c>
      <c r="Y71" s="201">
        <v>0</v>
      </c>
      <c r="Z71" s="201">
        <v>1.34</v>
      </c>
      <c r="AA71" s="201">
        <v>0.96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27.57</v>
      </c>
      <c r="K72" s="201">
        <v>4.4800000000000004</v>
      </c>
      <c r="L72" s="201">
        <v>186.5</v>
      </c>
      <c r="M72" s="201">
        <v>0.97</v>
      </c>
      <c r="N72" s="201">
        <v>1.25</v>
      </c>
      <c r="O72" s="201">
        <v>0</v>
      </c>
      <c r="P72" s="201">
        <v>1.48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0.96</v>
      </c>
      <c r="V72" s="201">
        <v>0.22</v>
      </c>
      <c r="W72" s="201">
        <v>0.49</v>
      </c>
      <c r="X72" s="201">
        <v>1.56</v>
      </c>
      <c r="Y72" s="201">
        <v>0</v>
      </c>
      <c r="Z72" s="201">
        <v>1.34</v>
      </c>
      <c r="AA72" s="201">
        <v>0.96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27.57</v>
      </c>
      <c r="K73" s="201">
        <v>2.63</v>
      </c>
      <c r="L73" s="201">
        <v>144.02000000000001</v>
      </c>
      <c r="M73" s="201">
        <v>0.97</v>
      </c>
      <c r="N73" s="201">
        <v>1.25</v>
      </c>
      <c r="O73" s="201">
        <v>0</v>
      </c>
      <c r="P73" s="201">
        <v>1.48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1.03</v>
      </c>
      <c r="V73" s="201">
        <v>0.22</v>
      </c>
      <c r="W73" s="201">
        <v>0.49</v>
      </c>
      <c r="X73" s="201">
        <v>1.56</v>
      </c>
      <c r="Y73" s="201">
        <v>0</v>
      </c>
      <c r="Z73" s="201">
        <v>2.2599999999999998</v>
      </c>
      <c r="AA73" s="201">
        <v>0.96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27.57</v>
      </c>
      <c r="K74" s="201">
        <v>4.4800000000000004</v>
      </c>
      <c r="L74" s="201">
        <v>134.36000000000001</v>
      </c>
      <c r="M74" s="201">
        <v>0.97</v>
      </c>
      <c r="N74" s="201">
        <v>1.25</v>
      </c>
      <c r="O74" s="201">
        <v>0</v>
      </c>
      <c r="P74" s="201">
        <v>1.48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0.96</v>
      </c>
      <c r="V74" s="201">
        <v>0.22</v>
      </c>
      <c r="W74" s="201">
        <v>0.49</v>
      </c>
      <c r="X74" s="201">
        <v>1.56</v>
      </c>
      <c r="Y74" s="201">
        <v>0</v>
      </c>
      <c r="Z74" s="201">
        <v>2.2599999999999998</v>
      </c>
      <c r="AA74" s="201">
        <v>0.96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27.57</v>
      </c>
      <c r="K75" s="201">
        <v>4.4800000000000004</v>
      </c>
      <c r="L75" s="201">
        <v>134.36000000000001</v>
      </c>
      <c r="M75" s="201">
        <v>0.97</v>
      </c>
      <c r="N75" s="201">
        <v>1.25</v>
      </c>
      <c r="O75" s="201">
        <v>0</v>
      </c>
      <c r="P75" s="201">
        <v>1.48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0.89</v>
      </c>
      <c r="V75" s="201">
        <v>0.22</v>
      </c>
      <c r="W75" s="201">
        <v>0.49</v>
      </c>
      <c r="X75" s="201">
        <v>1.56</v>
      </c>
      <c r="Y75" s="201">
        <v>0</v>
      </c>
      <c r="Z75" s="201">
        <v>2.41</v>
      </c>
      <c r="AA75" s="201">
        <v>0.96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12.09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27.57</v>
      </c>
      <c r="K76" s="201">
        <v>4.4800000000000004</v>
      </c>
      <c r="L76" s="201">
        <v>95.74</v>
      </c>
      <c r="M76" s="201">
        <v>0.97</v>
      </c>
      <c r="N76" s="201">
        <v>1.25</v>
      </c>
      <c r="O76" s="201">
        <v>0</v>
      </c>
      <c r="P76" s="201">
        <v>1.48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0.89</v>
      </c>
      <c r="V76" s="201">
        <v>0.22</v>
      </c>
      <c r="W76" s="201">
        <v>0.49</v>
      </c>
      <c r="X76" s="201">
        <v>1.56</v>
      </c>
      <c r="Y76" s="201">
        <v>0</v>
      </c>
      <c r="Z76" s="201">
        <v>2.41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14.52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27.57</v>
      </c>
      <c r="K77" s="201">
        <v>0.32</v>
      </c>
      <c r="L77" s="201">
        <v>38.15</v>
      </c>
      <c r="M77" s="201">
        <v>0.97</v>
      </c>
      <c r="N77" s="201">
        <v>1.25</v>
      </c>
      <c r="O77" s="201">
        <v>0</v>
      </c>
      <c r="P77" s="201">
        <v>1.48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0.89</v>
      </c>
      <c r="V77" s="201">
        <v>0.22</v>
      </c>
      <c r="W77" s="201">
        <v>0.49</v>
      </c>
      <c r="X77" s="201">
        <v>1.56</v>
      </c>
      <c r="Y77" s="201">
        <v>0</v>
      </c>
      <c r="Z77" s="201">
        <v>2.5299999999999998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27.57</v>
      </c>
      <c r="K78" s="201">
        <v>0.32</v>
      </c>
      <c r="L78" s="201">
        <v>19.95</v>
      </c>
      <c r="M78" s="201">
        <v>0.97</v>
      </c>
      <c r="N78" s="201">
        <v>1.25</v>
      </c>
      <c r="O78" s="201">
        <v>0</v>
      </c>
      <c r="P78" s="201">
        <v>1.48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0.89</v>
      </c>
      <c r="V78" s="201">
        <v>0.22</v>
      </c>
      <c r="W78" s="201">
        <v>0.49</v>
      </c>
      <c r="X78" s="201">
        <v>1.56</v>
      </c>
      <c r="Y78" s="201">
        <v>0</v>
      </c>
      <c r="Z78" s="201">
        <v>2.5299999999999998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27.57</v>
      </c>
      <c r="K79" s="201">
        <v>0.32</v>
      </c>
      <c r="L79" s="201">
        <v>19.95</v>
      </c>
      <c r="M79" s="201">
        <v>0.97</v>
      </c>
      <c r="N79" s="201">
        <v>1.25</v>
      </c>
      <c r="O79" s="201">
        <v>0</v>
      </c>
      <c r="P79" s="201">
        <v>1.48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0.89</v>
      </c>
      <c r="V79" s="201">
        <v>0.22</v>
      </c>
      <c r="W79" s="201">
        <v>0.49</v>
      </c>
      <c r="X79" s="201">
        <v>1.56</v>
      </c>
      <c r="Y79" s="201">
        <v>0</v>
      </c>
      <c r="Z79" s="201">
        <v>2.5299999999999998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27.57</v>
      </c>
      <c r="K80" s="201">
        <v>0.32</v>
      </c>
      <c r="L80" s="201">
        <v>19.95</v>
      </c>
      <c r="M80" s="201">
        <v>0.97</v>
      </c>
      <c r="N80" s="201">
        <v>1.25</v>
      </c>
      <c r="O80" s="201">
        <v>0</v>
      </c>
      <c r="P80" s="201">
        <v>1.48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0.89</v>
      </c>
      <c r="V80" s="201">
        <v>0.22</v>
      </c>
      <c r="W80" s="201">
        <v>0.49</v>
      </c>
      <c r="X80" s="201">
        <v>1.56</v>
      </c>
      <c r="Y80" s="201">
        <v>0</v>
      </c>
      <c r="Z80" s="201">
        <v>2.5299999999999998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27.57</v>
      </c>
      <c r="K81" s="201">
        <v>0.32</v>
      </c>
      <c r="L81" s="201">
        <v>19.95</v>
      </c>
      <c r="M81" s="201">
        <v>0.97</v>
      </c>
      <c r="N81" s="201">
        <v>1.25</v>
      </c>
      <c r="O81" s="201">
        <v>0</v>
      </c>
      <c r="P81" s="201">
        <v>1.48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0.89</v>
      </c>
      <c r="V81" s="201">
        <v>0.22</v>
      </c>
      <c r="W81" s="201">
        <v>0.49</v>
      </c>
      <c r="X81" s="201">
        <v>1.56</v>
      </c>
      <c r="Y81" s="201">
        <v>0</v>
      </c>
      <c r="Z81" s="201">
        <v>2.5299999999999998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27.57</v>
      </c>
      <c r="K82" s="201">
        <v>0.32</v>
      </c>
      <c r="L82" s="201">
        <v>19.96</v>
      </c>
      <c r="M82" s="201">
        <v>0.97</v>
      </c>
      <c r="N82" s="201">
        <v>1.25</v>
      </c>
      <c r="O82" s="201">
        <v>0</v>
      </c>
      <c r="P82" s="201">
        <v>1.48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0.89</v>
      </c>
      <c r="V82" s="201">
        <v>0.22</v>
      </c>
      <c r="W82" s="201">
        <v>0.49</v>
      </c>
      <c r="X82" s="201">
        <v>1.56</v>
      </c>
      <c r="Y82" s="201">
        <v>0</v>
      </c>
      <c r="Z82" s="201">
        <v>2.5299999999999998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27.57</v>
      </c>
      <c r="K83" s="201">
        <v>4.4800000000000004</v>
      </c>
      <c r="L83" s="201">
        <v>115.06</v>
      </c>
      <c r="M83" s="201">
        <v>0.97</v>
      </c>
      <c r="N83" s="201">
        <v>1.25</v>
      </c>
      <c r="O83" s="201">
        <v>0</v>
      </c>
      <c r="P83" s="201">
        <v>1.48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0.89</v>
      </c>
      <c r="V83" s="201">
        <v>0.22</v>
      </c>
      <c r="W83" s="201">
        <v>0.49</v>
      </c>
      <c r="X83" s="201">
        <v>1.56</v>
      </c>
      <c r="Y83" s="201">
        <v>0</v>
      </c>
      <c r="Z83" s="201">
        <v>2.5299999999999998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14.52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27.57</v>
      </c>
      <c r="K84" s="201">
        <v>4.4800000000000004</v>
      </c>
      <c r="L84" s="201">
        <v>115.06</v>
      </c>
      <c r="M84" s="201">
        <v>0.97</v>
      </c>
      <c r="N84" s="201">
        <v>1.25</v>
      </c>
      <c r="O84" s="201">
        <v>0</v>
      </c>
      <c r="P84" s="201">
        <v>1.48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0.89</v>
      </c>
      <c r="V84" s="201">
        <v>0.22</v>
      </c>
      <c r="W84" s="201">
        <v>0.49</v>
      </c>
      <c r="X84" s="201">
        <v>1.56</v>
      </c>
      <c r="Y84" s="201">
        <v>0</v>
      </c>
      <c r="Z84" s="201">
        <v>2.5299999999999998</v>
      </c>
      <c r="AA84" s="201">
        <v>0.96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14.52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27.57</v>
      </c>
      <c r="K85" s="201">
        <v>4.4800000000000004</v>
      </c>
      <c r="L85" s="201">
        <v>115.06</v>
      </c>
      <c r="M85" s="201">
        <v>0.97</v>
      </c>
      <c r="N85" s="201">
        <v>1.25</v>
      </c>
      <c r="O85" s="201">
        <v>0</v>
      </c>
      <c r="P85" s="201">
        <v>1.48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0.89</v>
      </c>
      <c r="V85" s="201">
        <v>0.22</v>
      </c>
      <c r="W85" s="201">
        <v>0.49</v>
      </c>
      <c r="X85" s="201">
        <v>1.56</v>
      </c>
      <c r="Y85" s="201">
        <v>0</v>
      </c>
      <c r="Z85" s="201">
        <v>2.5299999999999998</v>
      </c>
      <c r="AA85" s="201">
        <v>0.96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14.52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27.57</v>
      </c>
      <c r="K86" s="201">
        <v>4.4800000000000004</v>
      </c>
      <c r="L86" s="201">
        <v>133.82</v>
      </c>
      <c r="M86" s="201">
        <v>0.97</v>
      </c>
      <c r="N86" s="201">
        <v>1.25</v>
      </c>
      <c r="O86" s="201">
        <v>0</v>
      </c>
      <c r="P86" s="201">
        <v>1.48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0.89</v>
      </c>
      <c r="V86" s="201">
        <v>0.22</v>
      </c>
      <c r="W86" s="201">
        <v>0.49</v>
      </c>
      <c r="X86" s="201">
        <v>1.56</v>
      </c>
      <c r="Y86" s="201">
        <v>0</v>
      </c>
      <c r="Z86" s="201">
        <v>2.5299999999999998</v>
      </c>
      <c r="AA86" s="201">
        <v>0.96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14.52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27.57</v>
      </c>
      <c r="K87" s="201">
        <v>4.4800000000000004</v>
      </c>
      <c r="L87" s="201">
        <v>172.99</v>
      </c>
      <c r="M87" s="201">
        <v>0.97</v>
      </c>
      <c r="N87" s="201">
        <v>1.25</v>
      </c>
      <c r="O87" s="201">
        <v>0</v>
      </c>
      <c r="P87" s="201">
        <v>1.48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0.89</v>
      </c>
      <c r="V87" s="201">
        <v>0.22</v>
      </c>
      <c r="W87" s="201">
        <v>0.49</v>
      </c>
      <c r="X87" s="201">
        <v>1.56</v>
      </c>
      <c r="Y87" s="201">
        <v>0</v>
      </c>
      <c r="Z87" s="201">
        <v>2.5299999999999998</v>
      </c>
      <c r="AA87" s="201">
        <v>0.96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14.52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27.57</v>
      </c>
      <c r="K88" s="201">
        <v>4.4800000000000004</v>
      </c>
      <c r="L88" s="201">
        <v>172.99</v>
      </c>
      <c r="M88" s="201">
        <v>0.97</v>
      </c>
      <c r="N88" s="201">
        <v>1.25</v>
      </c>
      <c r="O88" s="201">
        <v>0</v>
      </c>
      <c r="P88" s="201">
        <v>1.48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0.89</v>
      </c>
      <c r="V88" s="201">
        <v>0.22</v>
      </c>
      <c r="W88" s="201">
        <v>0.49</v>
      </c>
      <c r="X88" s="201">
        <v>1.56</v>
      </c>
      <c r="Y88" s="201">
        <v>0</v>
      </c>
      <c r="Z88" s="201">
        <v>2.5299999999999998</v>
      </c>
      <c r="AA88" s="201">
        <v>0.96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14.52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27.57</v>
      </c>
      <c r="K89" s="201">
        <v>4.4800000000000004</v>
      </c>
      <c r="L89" s="201">
        <v>103.47</v>
      </c>
      <c r="M89" s="201">
        <v>0.97</v>
      </c>
      <c r="N89" s="201">
        <v>1.25</v>
      </c>
      <c r="O89" s="201">
        <v>0</v>
      </c>
      <c r="P89" s="201">
        <v>1.48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0.89</v>
      </c>
      <c r="V89" s="201">
        <v>0.22</v>
      </c>
      <c r="W89" s="201">
        <v>0.49</v>
      </c>
      <c r="X89" s="201">
        <v>1.56</v>
      </c>
      <c r="Y89" s="201">
        <v>0</v>
      </c>
      <c r="Z89" s="201">
        <v>2.5299999999999998</v>
      </c>
      <c r="AA89" s="201">
        <v>0.96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14.52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27.57</v>
      </c>
      <c r="K90" s="201">
        <v>4.4800000000000004</v>
      </c>
      <c r="L90" s="201">
        <v>105.4</v>
      </c>
      <c r="M90" s="201">
        <v>0.97</v>
      </c>
      <c r="N90" s="201">
        <v>1.25</v>
      </c>
      <c r="O90" s="201">
        <v>0</v>
      </c>
      <c r="P90" s="201">
        <v>1.48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0.89</v>
      </c>
      <c r="V90" s="201">
        <v>0.22</v>
      </c>
      <c r="W90" s="201">
        <v>0.49</v>
      </c>
      <c r="X90" s="201">
        <v>1.56</v>
      </c>
      <c r="Y90" s="201">
        <v>0</v>
      </c>
      <c r="Z90" s="201">
        <v>2.5299999999999998</v>
      </c>
      <c r="AA90" s="201">
        <v>0.96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14.52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27.57</v>
      </c>
      <c r="K91" s="201">
        <v>4.4800000000000004</v>
      </c>
      <c r="L91" s="201">
        <v>114.09</v>
      </c>
      <c r="M91" s="201">
        <v>0.97</v>
      </c>
      <c r="N91" s="201">
        <v>1.25</v>
      </c>
      <c r="O91" s="201">
        <v>0</v>
      </c>
      <c r="P91" s="201">
        <v>1.48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0.89</v>
      </c>
      <c r="V91" s="201">
        <v>0.22</v>
      </c>
      <c r="W91" s="201">
        <v>0.49</v>
      </c>
      <c r="X91" s="201">
        <v>1.56</v>
      </c>
      <c r="Y91" s="201">
        <v>0</v>
      </c>
      <c r="Z91" s="201">
        <v>2.5299999999999998</v>
      </c>
      <c r="AA91" s="201">
        <v>0.96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27.57</v>
      </c>
      <c r="K92" s="201">
        <v>4.4800000000000004</v>
      </c>
      <c r="L92" s="201">
        <v>127.61</v>
      </c>
      <c r="M92" s="201">
        <v>0.97</v>
      </c>
      <c r="N92" s="201">
        <v>1.25</v>
      </c>
      <c r="O92" s="201">
        <v>0</v>
      </c>
      <c r="P92" s="201">
        <v>1.48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0.89</v>
      </c>
      <c r="V92" s="201">
        <v>0.22</v>
      </c>
      <c r="W92" s="201">
        <v>0.49</v>
      </c>
      <c r="X92" s="201">
        <v>1.56</v>
      </c>
      <c r="Y92" s="201">
        <v>0</v>
      </c>
      <c r="Z92" s="201">
        <v>2.5299999999999998</v>
      </c>
      <c r="AA92" s="201">
        <v>0.96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27.57</v>
      </c>
      <c r="K93" s="201">
        <v>4.4800000000000004</v>
      </c>
      <c r="L93" s="201">
        <v>137.26</v>
      </c>
      <c r="M93" s="201">
        <v>0.97</v>
      </c>
      <c r="N93" s="201">
        <v>1.25</v>
      </c>
      <c r="O93" s="201">
        <v>0</v>
      </c>
      <c r="P93" s="201">
        <v>1.48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0.89</v>
      </c>
      <c r="V93" s="201">
        <v>0.22</v>
      </c>
      <c r="W93" s="201">
        <v>0.49</v>
      </c>
      <c r="X93" s="201">
        <v>1.56</v>
      </c>
      <c r="Y93" s="201">
        <v>0</v>
      </c>
      <c r="Z93" s="201">
        <v>2.5299999999999998</v>
      </c>
      <c r="AA93" s="201">
        <v>0.96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27.57</v>
      </c>
      <c r="K94" s="201">
        <v>4.4800000000000004</v>
      </c>
      <c r="L94" s="201">
        <v>139.19999999999999</v>
      </c>
      <c r="M94" s="201">
        <v>0.97</v>
      </c>
      <c r="N94" s="201">
        <v>1.25</v>
      </c>
      <c r="O94" s="201">
        <v>0</v>
      </c>
      <c r="P94" s="201">
        <v>1.48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0.89</v>
      </c>
      <c r="V94" s="201">
        <v>0.22</v>
      </c>
      <c r="W94" s="201">
        <v>0.49</v>
      </c>
      <c r="X94" s="201">
        <v>1.56</v>
      </c>
      <c r="Y94" s="201">
        <v>0</v>
      </c>
      <c r="Z94" s="201">
        <v>2.5299999999999998</v>
      </c>
      <c r="AA94" s="201">
        <v>0.96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12.09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27.57</v>
      </c>
      <c r="K95" s="201">
        <v>4.4800000000000004</v>
      </c>
      <c r="L95" s="201">
        <v>149.82</v>
      </c>
      <c r="M95" s="201">
        <v>0.97</v>
      </c>
      <c r="N95" s="201">
        <v>1.25</v>
      </c>
      <c r="O95" s="201">
        <v>0</v>
      </c>
      <c r="P95" s="201">
        <v>1.48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0.89</v>
      </c>
      <c r="V95" s="201">
        <v>0.22</v>
      </c>
      <c r="W95" s="201">
        <v>0.49</v>
      </c>
      <c r="X95" s="201">
        <v>1.56</v>
      </c>
      <c r="Y95" s="201">
        <v>0</v>
      </c>
      <c r="Z95" s="201">
        <v>2.5299999999999998</v>
      </c>
      <c r="AA95" s="201">
        <v>0.96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12.09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27.57</v>
      </c>
      <c r="K96" s="201">
        <v>4.4800000000000004</v>
      </c>
      <c r="L96" s="201">
        <v>161.4</v>
      </c>
      <c r="M96" s="201">
        <v>0.97</v>
      </c>
      <c r="N96" s="201">
        <v>1.25</v>
      </c>
      <c r="O96" s="201">
        <v>0</v>
      </c>
      <c r="P96" s="201">
        <v>1.48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0.89</v>
      </c>
      <c r="V96" s="201">
        <v>0.22</v>
      </c>
      <c r="W96" s="201">
        <v>0.49</v>
      </c>
      <c r="X96" s="201">
        <v>1.56</v>
      </c>
      <c r="Y96" s="201">
        <v>0</v>
      </c>
      <c r="Z96" s="201">
        <v>2.5299999999999998</v>
      </c>
      <c r="AA96" s="201">
        <v>0.96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12.09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27.57</v>
      </c>
      <c r="K97" s="201">
        <v>4.4800000000000004</v>
      </c>
      <c r="L97" s="201">
        <v>174.92</v>
      </c>
      <c r="M97" s="201">
        <v>0.97</v>
      </c>
      <c r="N97" s="201">
        <v>1.25</v>
      </c>
      <c r="O97" s="201">
        <v>0</v>
      </c>
      <c r="P97" s="201">
        <v>1.48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0.89</v>
      </c>
      <c r="V97" s="201">
        <v>0.22</v>
      </c>
      <c r="W97" s="201">
        <v>0.49</v>
      </c>
      <c r="X97" s="201">
        <v>1.56</v>
      </c>
      <c r="Y97" s="201">
        <v>0</v>
      </c>
      <c r="Z97" s="201">
        <v>2.5299999999999998</v>
      </c>
      <c r="AA97" s="201">
        <v>0.96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12.09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27.57</v>
      </c>
      <c r="K98" s="201">
        <v>4.4800000000000004</v>
      </c>
      <c r="L98" s="201">
        <v>164.3</v>
      </c>
      <c r="M98" s="201">
        <v>0.97</v>
      </c>
      <c r="N98" s="201">
        <v>1.25</v>
      </c>
      <c r="O98" s="201">
        <v>0</v>
      </c>
      <c r="P98" s="201">
        <v>1.48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0.89</v>
      </c>
      <c r="V98" s="201">
        <v>0.22</v>
      </c>
      <c r="W98" s="201">
        <v>0.49</v>
      </c>
      <c r="X98" s="201">
        <v>1.56</v>
      </c>
      <c r="Y98" s="201">
        <v>0</v>
      </c>
      <c r="Z98" s="201">
        <v>2.5299999999999998</v>
      </c>
      <c r="AA98" s="201">
        <v>0.96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12.09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9.8137500000000127E-2</v>
      </c>
      <c r="L99">
        <f t="shared" si="0"/>
        <v>4.7972450000000029</v>
      </c>
      <c r="M99">
        <f t="shared" si="0"/>
        <v>2.3279999999999981E-2</v>
      </c>
      <c r="N99">
        <f t="shared" si="0"/>
        <v>0.03</v>
      </c>
      <c r="O99">
        <f t="shared" si="0"/>
        <v>0</v>
      </c>
      <c r="P99">
        <f t="shared" si="0"/>
        <v>3.7839999999999999E-2</v>
      </c>
      <c r="Q99">
        <f t="shared" si="0"/>
        <v>5.2350000000000018E-3</v>
      </c>
      <c r="R99">
        <f t="shared" si="0"/>
        <v>1.6565000000000024E-2</v>
      </c>
      <c r="S99">
        <f t="shared" si="0"/>
        <v>1.649500000000002E-2</v>
      </c>
      <c r="T99">
        <f t="shared" si="0"/>
        <v>0</v>
      </c>
      <c r="U99">
        <f t="shared" si="0"/>
        <v>1.9202500000000008E-2</v>
      </c>
      <c r="V99">
        <f t="shared" si="0"/>
        <v>7.7724999999999904E-3</v>
      </c>
      <c r="W99">
        <f t="shared" si="0"/>
        <v>1.1775000000000006E-2</v>
      </c>
      <c r="X99">
        <f t="shared" si="0"/>
        <v>3.7440000000000043E-2</v>
      </c>
      <c r="Y99">
        <f t="shared" si="0"/>
        <v>0</v>
      </c>
      <c r="Z99">
        <f t="shared" si="0"/>
        <v>5.3542500000000035E-2</v>
      </c>
      <c r="AA99">
        <f t="shared" si="0"/>
        <v>4.6855000000000042E-2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0.28808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-11</v>
      </c>
      <c r="D29" s="82">
        <v>0</v>
      </c>
      <c r="E29" s="82">
        <v>0</v>
      </c>
      <c r="F29" s="82">
        <v>0</v>
      </c>
      <c r="G29" s="82">
        <v>-11</v>
      </c>
      <c r="H29" s="76"/>
      <c r="I29" s="31">
        <v>27</v>
      </c>
      <c r="J29" s="82">
        <v>11</v>
      </c>
      <c r="K29" s="82">
        <v>0</v>
      </c>
      <c r="L29" s="82">
        <v>0</v>
      </c>
      <c r="M29" s="82">
        <v>0</v>
      </c>
      <c r="N29" s="82">
        <v>11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110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110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11</v>
      </c>
      <c r="DG29" s="81">
        <f t="shared" si="32"/>
        <v>-11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-53</v>
      </c>
      <c r="D30" s="82">
        <v>0</v>
      </c>
      <c r="E30" s="82">
        <v>0</v>
      </c>
      <c r="F30" s="82">
        <v>0</v>
      </c>
      <c r="G30" s="82">
        <v>-53</v>
      </c>
      <c r="H30" s="76"/>
      <c r="I30" s="31">
        <v>28</v>
      </c>
      <c r="J30" s="82">
        <v>53</v>
      </c>
      <c r="K30" s="82">
        <v>0</v>
      </c>
      <c r="L30" s="82">
        <v>0</v>
      </c>
      <c r="M30" s="82">
        <v>0</v>
      </c>
      <c r="N30" s="82">
        <v>53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53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-53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530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530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53</v>
      </c>
      <c r="DG30" s="81">
        <f t="shared" si="32"/>
        <v>-53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-96</v>
      </c>
      <c r="D31" s="82">
        <v>0</v>
      </c>
      <c r="E31" s="82">
        <v>0</v>
      </c>
      <c r="F31" s="82">
        <v>0</v>
      </c>
      <c r="G31" s="82">
        <v>-96</v>
      </c>
      <c r="H31" s="76"/>
      <c r="I31" s="31">
        <v>29</v>
      </c>
      <c r="J31" s="82">
        <v>96</v>
      </c>
      <c r="K31" s="82">
        <v>0</v>
      </c>
      <c r="L31" s="82">
        <v>0</v>
      </c>
      <c r="M31" s="82">
        <v>0</v>
      </c>
      <c r="N31" s="82">
        <v>96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96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-96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960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960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96</v>
      </c>
      <c r="DG31" s="81">
        <f t="shared" si="32"/>
        <v>-96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-112</v>
      </c>
      <c r="D32" s="82">
        <v>0</v>
      </c>
      <c r="E32" s="82">
        <v>0</v>
      </c>
      <c r="F32" s="82">
        <v>0</v>
      </c>
      <c r="G32" s="82">
        <v>-112</v>
      </c>
      <c r="H32" s="76"/>
      <c r="I32" s="31">
        <v>30</v>
      </c>
      <c r="J32" s="82">
        <v>112</v>
      </c>
      <c r="K32" s="82">
        <v>0</v>
      </c>
      <c r="L32" s="82">
        <v>0</v>
      </c>
      <c r="M32" s="82">
        <v>0</v>
      </c>
      <c r="N32" s="82">
        <v>112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112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-112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1120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1120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112</v>
      </c>
      <c r="DG32" s="81">
        <f t="shared" si="32"/>
        <v>-112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-153</v>
      </c>
      <c r="D33" s="82">
        <v>0</v>
      </c>
      <c r="E33" s="82">
        <v>0</v>
      </c>
      <c r="F33" s="82">
        <v>0</v>
      </c>
      <c r="G33" s="82">
        <v>-153</v>
      </c>
      <c r="H33" s="76"/>
      <c r="I33" s="31">
        <v>31</v>
      </c>
      <c r="J33" s="82">
        <v>153</v>
      </c>
      <c r="K33" s="82">
        <v>0</v>
      </c>
      <c r="L33" s="82">
        <v>0</v>
      </c>
      <c r="M33" s="82">
        <v>0</v>
      </c>
      <c r="N33" s="82">
        <v>153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153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-153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1530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1530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153</v>
      </c>
      <c r="DG33" s="81">
        <f t="shared" si="32"/>
        <v>-153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-122</v>
      </c>
      <c r="D34" s="82">
        <v>0</v>
      </c>
      <c r="E34" s="82">
        <v>0</v>
      </c>
      <c r="F34" s="82">
        <v>0</v>
      </c>
      <c r="G34" s="82">
        <v>-122</v>
      </c>
      <c r="H34" s="76"/>
      <c r="I34" s="31">
        <v>32</v>
      </c>
      <c r="J34" s="82">
        <v>122</v>
      </c>
      <c r="K34" s="82">
        <v>0</v>
      </c>
      <c r="L34" s="82">
        <v>0</v>
      </c>
      <c r="M34" s="82">
        <v>0</v>
      </c>
      <c r="N34" s="82">
        <v>122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122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-122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1220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1220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122</v>
      </c>
      <c r="DG34" s="81">
        <f t="shared" si="32"/>
        <v>-122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-109</v>
      </c>
      <c r="D35" s="82">
        <v>0</v>
      </c>
      <c r="E35" s="82">
        <v>0</v>
      </c>
      <c r="F35" s="82">
        <v>0</v>
      </c>
      <c r="G35" s="82">
        <v>-109</v>
      </c>
      <c r="H35" s="76"/>
      <c r="I35" s="31">
        <v>33</v>
      </c>
      <c r="J35" s="82">
        <v>109</v>
      </c>
      <c r="K35" s="82">
        <v>0</v>
      </c>
      <c r="L35" s="82">
        <v>0</v>
      </c>
      <c r="M35" s="82">
        <v>0</v>
      </c>
      <c r="N35" s="82">
        <v>109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109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-109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1090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1090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109</v>
      </c>
      <c r="DG35" s="81">
        <f t="shared" si="32"/>
        <v>-109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-77</v>
      </c>
      <c r="D36" s="82">
        <v>0</v>
      </c>
      <c r="E36" s="82">
        <v>0</v>
      </c>
      <c r="F36" s="82">
        <v>0</v>
      </c>
      <c r="G36" s="82">
        <v>-77</v>
      </c>
      <c r="H36" s="76"/>
      <c r="I36" s="31">
        <v>34</v>
      </c>
      <c r="J36" s="82">
        <v>77</v>
      </c>
      <c r="K36" s="82">
        <v>0</v>
      </c>
      <c r="L36" s="82">
        <v>0</v>
      </c>
      <c r="M36" s="82">
        <v>0</v>
      </c>
      <c r="N36" s="82">
        <v>77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77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-77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770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770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77</v>
      </c>
      <c r="DG36" s="81">
        <f t="shared" si="32"/>
        <v>-77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-52</v>
      </c>
      <c r="D37" s="82">
        <v>0</v>
      </c>
      <c r="E37" s="82">
        <v>0</v>
      </c>
      <c r="F37" s="82">
        <v>0</v>
      </c>
      <c r="G37" s="82">
        <v>-52</v>
      </c>
      <c r="H37" s="76"/>
      <c r="I37" s="31">
        <v>35</v>
      </c>
      <c r="J37" s="82">
        <v>52</v>
      </c>
      <c r="K37" s="82">
        <v>0</v>
      </c>
      <c r="L37" s="82">
        <v>0</v>
      </c>
      <c r="M37" s="82">
        <v>0</v>
      </c>
      <c r="N37" s="82">
        <v>52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52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-52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520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520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52</v>
      </c>
      <c r="DG37" s="81">
        <f t="shared" si="32"/>
        <v>-52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-28</v>
      </c>
      <c r="D72" s="82">
        <v>0</v>
      </c>
      <c r="E72" s="82">
        <v>0</v>
      </c>
      <c r="F72" s="82">
        <v>0</v>
      </c>
      <c r="G72" s="82">
        <v>-28</v>
      </c>
      <c r="H72" s="76"/>
      <c r="I72" s="31">
        <v>70</v>
      </c>
      <c r="J72" s="82">
        <v>28</v>
      </c>
      <c r="K72" s="82">
        <v>0</v>
      </c>
      <c r="L72" s="82">
        <v>0</v>
      </c>
      <c r="M72" s="82">
        <v>0</v>
      </c>
      <c r="N72" s="82">
        <v>28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28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-28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280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280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28</v>
      </c>
      <c r="DG72" s="81">
        <f t="shared" si="60"/>
        <v>-28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-49</v>
      </c>
      <c r="D73" s="82">
        <v>0</v>
      </c>
      <c r="E73" s="82">
        <v>0</v>
      </c>
      <c r="F73" s="82">
        <v>0</v>
      </c>
      <c r="G73" s="82">
        <v>-49</v>
      </c>
      <c r="H73" s="76"/>
      <c r="I73" s="31">
        <v>71</v>
      </c>
      <c r="J73" s="82">
        <v>49</v>
      </c>
      <c r="K73" s="82">
        <v>0</v>
      </c>
      <c r="L73" s="82">
        <v>0</v>
      </c>
      <c r="M73" s="82">
        <v>0</v>
      </c>
      <c r="N73" s="82">
        <v>49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49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-49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490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490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49</v>
      </c>
      <c r="DG73" s="81">
        <f t="shared" si="60"/>
        <v>-49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-30</v>
      </c>
      <c r="D74" s="82">
        <v>0</v>
      </c>
      <c r="E74" s="82">
        <v>0</v>
      </c>
      <c r="F74" s="82">
        <v>0</v>
      </c>
      <c r="G74" s="82">
        <v>-30</v>
      </c>
      <c r="H74" s="76"/>
      <c r="I74" s="31">
        <v>72</v>
      </c>
      <c r="J74" s="82">
        <v>30</v>
      </c>
      <c r="K74" s="82">
        <v>0</v>
      </c>
      <c r="L74" s="82">
        <v>0</v>
      </c>
      <c r="M74" s="82">
        <v>0</v>
      </c>
      <c r="N74" s="82">
        <v>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30</v>
      </c>
      <c r="DG74" s="81">
        <f t="shared" si="60"/>
        <v>-30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-41</v>
      </c>
      <c r="D75" s="82">
        <v>0</v>
      </c>
      <c r="E75" s="82">
        <v>0</v>
      </c>
      <c r="F75" s="82">
        <v>0</v>
      </c>
      <c r="G75" s="82">
        <v>-41</v>
      </c>
      <c r="H75" s="76"/>
      <c r="I75" s="31">
        <v>73</v>
      </c>
      <c r="J75" s="82">
        <v>41</v>
      </c>
      <c r="K75" s="82">
        <v>0</v>
      </c>
      <c r="L75" s="82">
        <v>0</v>
      </c>
      <c r="M75" s="82">
        <v>0</v>
      </c>
      <c r="N75" s="82">
        <v>41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41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-41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410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410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41</v>
      </c>
      <c r="DG75" s="81">
        <f t="shared" si="60"/>
        <v>-41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-79</v>
      </c>
      <c r="D76" s="82">
        <v>0</v>
      </c>
      <c r="E76" s="82">
        <v>0</v>
      </c>
      <c r="F76" s="82">
        <v>0</v>
      </c>
      <c r="G76" s="82">
        <v>-79</v>
      </c>
      <c r="H76" s="76"/>
      <c r="I76" s="31">
        <v>74</v>
      </c>
      <c r="J76" s="82">
        <v>79</v>
      </c>
      <c r="K76" s="82">
        <v>0</v>
      </c>
      <c r="L76" s="82">
        <v>0</v>
      </c>
      <c r="M76" s="82">
        <v>0</v>
      </c>
      <c r="N76" s="82">
        <v>79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79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-79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790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790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79</v>
      </c>
      <c r="DG76" s="81">
        <f t="shared" si="60"/>
        <v>-79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-104</v>
      </c>
      <c r="D77" s="82">
        <v>0</v>
      </c>
      <c r="E77" s="82">
        <v>0</v>
      </c>
      <c r="F77" s="82">
        <v>0</v>
      </c>
      <c r="G77" s="82">
        <v>-104</v>
      </c>
      <c r="H77" s="76"/>
      <c r="I77" s="31">
        <v>75</v>
      </c>
      <c r="J77" s="82">
        <v>104</v>
      </c>
      <c r="K77" s="82">
        <v>0</v>
      </c>
      <c r="L77" s="82">
        <v>0</v>
      </c>
      <c r="M77" s="82">
        <v>0</v>
      </c>
      <c r="N77" s="82">
        <v>104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104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-104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1040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1040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104</v>
      </c>
      <c r="DG77" s="81">
        <f t="shared" si="60"/>
        <v>-104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-77.899000000000001</v>
      </c>
      <c r="D78" s="82">
        <v>0</v>
      </c>
      <c r="E78" s="82">
        <v>0</v>
      </c>
      <c r="F78" s="82">
        <v>-106.101</v>
      </c>
      <c r="G78" s="82">
        <v>-184</v>
      </c>
      <c r="H78" s="76"/>
      <c r="I78" s="31">
        <v>76</v>
      </c>
      <c r="J78" s="82">
        <v>77.899000000000001</v>
      </c>
      <c r="K78" s="82">
        <v>0</v>
      </c>
      <c r="L78" s="82">
        <v>0</v>
      </c>
      <c r="M78" s="82">
        <v>0</v>
      </c>
      <c r="N78" s="82">
        <v>77.899000000000001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106.101</v>
      </c>
      <c r="AF78" s="82">
        <v>0</v>
      </c>
      <c r="AG78" s="82">
        <v>0</v>
      </c>
      <c r="AH78" s="82">
        <v>0</v>
      </c>
      <c r="AI78" s="82">
        <v>106.101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77.899000000000001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-77.899000000000001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106.101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-106.101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778.99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778.99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1061.01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1061.01</v>
      </c>
      <c r="DF78" s="81">
        <f t="shared" si="59"/>
        <v>184</v>
      </c>
      <c r="DG78" s="81">
        <f t="shared" si="60"/>
        <v>-77.899000000000001</v>
      </c>
      <c r="DH78" s="81">
        <f t="shared" si="61"/>
        <v>0</v>
      </c>
      <c r="DI78" s="81">
        <f t="shared" si="62"/>
        <v>0</v>
      </c>
      <c r="DJ78" s="81">
        <f t="shared" si="63"/>
        <v>-106.101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-78.745999999999995</v>
      </c>
      <c r="D79" s="82">
        <v>0</v>
      </c>
      <c r="E79" s="82">
        <v>0</v>
      </c>
      <c r="F79" s="82">
        <v>-107.254</v>
      </c>
      <c r="G79" s="82">
        <v>-186</v>
      </c>
      <c r="H79" s="76"/>
      <c r="I79" s="31">
        <v>77</v>
      </c>
      <c r="J79" s="82">
        <v>78.745999999999995</v>
      </c>
      <c r="K79" s="82">
        <v>0</v>
      </c>
      <c r="L79" s="82">
        <v>0</v>
      </c>
      <c r="M79" s="82">
        <v>0</v>
      </c>
      <c r="N79" s="82">
        <v>78.745999999999995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107.254</v>
      </c>
      <c r="AF79" s="82">
        <v>0</v>
      </c>
      <c r="AG79" s="82">
        <v>0</v>
      </c>
      <c r="AH79" s="82">
        <v>0</v>
      </c>
      <c r="AI79" s="82">
        <v>107.254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78.745999999999995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-78.745999999999995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107.254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-107.254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787.45999999999992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787.45999999999992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1072.54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1072.54</v>
      </c>
      <c r="DF79" s="81">
        <f t="shared" si="59"/>
        <v>186</v>
      </c>
      <c r="DG79" s="81">
        <f t="shared" si="60"/>
        <v>-78.745999999999995</v>
      </c>
      <c r="DH79" s="81">
        <f t="shared" si="61"/>
        <v>0</v>
      </c>
      <c r="DI79" s="81">
        <f t="shared" si="62"/>
        <v>0</v>
      </c>
      <c r="DJ79" s="81">
        <f t="shared" si="63"/>
        <v>-107.254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-84.248999999999995</v>
      </c>
      <c r="D80" s="82">
        <v>0</v>
      </c>
      <c r="E80" s="82">
        <v>0</v>
      </c>
      <c r="F80" s="82">
        <v>-114.751</v>
      </c>
      <c r="G80" s="82">
        <v>-199</v>
      </c>
      <c r="H80" s="76"/>
      <c r="I80" s="31">
        <v>78</v>
      </c>
      <c r="J80" s="82">
        <v>84.248999999999995</v>
      </c>
      <c r="K80" s="82">
        <v>0</v>
      </c>
      <c r="L80" s="82">
        <v>0</v>
      </c>
      <c r="M80" s="82">
        <v>0</v>
      </c>
      <c r="N80" s="82">
        <v>84.248999999999995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114.751</v>
      </c>
      <c r="AF80" s="82">
        <v>0</v>
      </c>
      <c r="AG80" s="82">
        <v>0</v>
      </c>
      <c r="AH80" s="82">
        <v>0</v>
      </c>
      <c r="AI80" s="82">
        <v>114.751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84.248999999999995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-84.248999999999995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114.751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-114.751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842.49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842.49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1147.51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1147.51</v>
      </c>
      <c r="DF80" s="81">
        <f t="shared" si="59"/>
        <v>199</v>
      </c>
      <c r="DG80" s="81">
        <f t="shared" si="60"/>
        <v>-84.248999999999995</v>
      </c>
      <c r="DH80" s="81">
        <f t="shared" si="61"/>
        <v>0</v>
      </c>
      <c r="DI80" s="81">
        <f t="shared" si="62"/>
        <v>0</v>
      </c>
      <c r="DJ80" s="81">
        <f t="shared" si="63"/>
        <v>-114.751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-88.906000000000006</v>
      </c>
      <c r="D81" s="82">
        <v>0</v>
      </c>
      <c r="E81" s="82">
        <v>0</v>
      </c>
      <c r="F81" s="82">
        <v>-121.09399999999999</v>
      </c>
      <c r="G81" s="82">
        <v>-210</v>
      </c>
      <c r="H81" s="76"/>
      <c r="I81" s="31">
        <v>79</v>
      </c>
      <c r="J81" s="82">
        <v>88.906000000000006</v>
      </c>
      <c r="K81" s="82">
        <v>0</v>
      </c>
      <c r="L81" s="82">
        <v>0</v>
      </c>
      <c r="M81" s="82">
        <v>0</v>
      </c>
      <c r="N81" s="82">
        <v>88.906000000000006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121.09399999999999</v>
      </c>
      <c r="AF81" s="82">
        <v>0</v>
      </c>
      <c r="AG81" s="82">
        <v>0</v>
      </c>
      <c r="AH81" s="82">
        <v>0</v>
      </c>
      <c r="AI81" s="82">
        <v>121.09399999999999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88.906000000000006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-88.906000000000006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121.09399999999999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-121.09399999999999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889.06000000000006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889.06000000000006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1210.94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1210.94</v>
      </c>
      <c r="DF81" s="81">
        <f t="shared" si="59"/>
        <v>210</v>
      </c>
      <c r="DG81" s="81">
        <f t="shared" si="60"/>
        <v>-88.906000000000006</v>
      </c>
      <c r="DH81" s="81">
        <f t="shared" si="61"/>
        <v>0</v>
      </c>
      <c r="DI81" s="81">
        <f t="shared" si="62"/>
        <v>0</v>
      </c>
      <c r="DJ81" s="81">
        <f t="shared" si="63"/>
        <v>-121.09399999999999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-90.6</v>
      </c>
      <c r="D82" s="82">
        <v>0</v>
      </c>
      <c r="E82" s="82">
        <v>0</v>
      </c>
      <c r="F82" s="82">
        <v>-123.4</v>
      </c>
      <c r="G82" s="82">
        <v>-214</v>
      </c>
      <c r="H82" s="76"/>
      <c r="I82" s="31">
        <v>80</v>
      </c>
      <c r="J82" s="82">
        <v>90.6</v>
      </c>
      <c r="K82" s="82">
        <v>0</v>
      </c>
      <c r="L82" s="82">
        <v>0</v>
      </c>
      <c r="M82" s="82">
        <v>0</v>
      </c>
      <c r="N82" s="82">
        <v>90.6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123.4</v>
      </c>
      <c r="AF82" s="82">
        <v>0</v>
      </c>
      <c r="AG82" s="82">
        <v>0</v>
      </c>
      <c r="AH82" s="82">
        <v>0</v>
      </c>
      <c r="AI82" s="82">
        <v>123.4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90.6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-90.6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123.4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-123.4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906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906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1234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1234</v>
      </c>
      <c r="DF82" s="81">
        <f t="shared" si="59"/>
        <v>214</v>
      </c>
      <c r="DG82" s="81">
        <f t="shared" si="60"/>
        <v>-90.6</v>
      </c>
      <c r="DH82" s="81">
        <f t="shared" si="61"/>
        <v>0</v>
      </c>
      <c r="DI82" s="81">
        <f t="shared" si="62"/>
        <v>0</v>
      </c>
      <c r="DJ82" s="81">
        <f t="shared" si="63"/>
        <v>-123.4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-120</v>
      </c>
      <c r="D83" s="82">
        <v>0</v>
      </c>
      <c r="E83" s="82">
        <v>0</v>
      </c>
      <c r="F83" s="82">
        <v>0</v>
      </c>
      <c r="G83" s="82">
        <v>-120</v>
      </c>
      <c r="H83" s="76"/>
      <c r="I83" s="31">
        <v>81</v>
      </c>
      <c r="J83" s="82">
        <v>120</v>
      </c>
      <c r="K83" s="82">
        <v>0</v>
      </c>
      <c r="L83" s="82">
        <v>0</v>
      </c>
      <c r="M83" s="82">
        <v>0</v>
      </c>
      <c r="N83" s="82">
        <v>120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120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-120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1200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1200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120</v>
      </c>
      <c r="DG83" s="81">
        <f t="shared" si="60"/>
        <v>-120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-135</v>
      </c>
      <c r="D84" s="82">
        <v>0</v>
      </c>
      <c r="E84" s="82">
        <v>0</v>
      </c>
      <c r="F84" s="82">
        <v>0</v>
      </c>
      <c r="G84" s="82">
        <v>-135</v>
      </c>
      <c r="H84" s="76"/>
      <c r="I84" s="31">
        <v>82</v>
      </c>
      <c r="J84" s="82">
        <v>135</v>
      </c>
      <c r="K84" s="82">
        <v>0</v>
      </c>
      <c r="L84" s="82">
        <v>0</v>
      </c>
      <c r="M84" s="82">
        <v>0</v>
      </c>
      <c r="N84" s="82">
        <v>135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-135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1350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135</v>
      </c>
      <c r="DG84" s="81">
        <f t="shared" si="60"/>
        <v>-135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-150</v>
      </c>
      <c r="D85" s="82">
        <v>0</v>
      </c>
      <c r="E85" s="82">
        <v>0</v>
      </c>
      <c r="F85" s="82">
        <v>0</v>
      </c>
      <c r="G85" s="82">
        <v>-150</v>
      </c>
      <c r="H85" s="76"/>
      <c r="I85" s="31">
        <v>83</v>
      </c>
      <c r="J85" s="82">
        <v>150</v>
      </c>
      <c r="K85" s="82">
        <v>0</v>
      </c>
      <c r="L85" s="82">
        <v>0</v>
      </c>
      <c r="M85" s="82">
        <v>0</v>
      </c>
      <c r="N85" s="82">
        <v>150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150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-150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1500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1500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150</v>
      </c>
      <c r="DG85" s="81">
        <f t="shared" si="60"/>
        <v>-150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-165</v>
      </c>
      <c r="D86" s="82">
        <v>0</v>
      </c>
      <c r="E86" s="82">
        <v>0</v>
      </c>
      <c r="F86" s="82">
        <v>0</v>
      </c>
      <c r="G86" s="82">
        <v>-165</v>
      </c>
      <c r="H86" s="76"/>
      <c r="I86" s="31">
        <v>84</v>
      </c>
      <c r="J86" s="82">
        <v>165</v>
      </c>
      <c r="K86" s="82">
        <v>0</v>
      </c>
      <c r="L86" s="82">
        <v>0</v>
      </c>
      <c r="M86" s="82">
        <v>0</v>
      </c>
      <c r="N86" s="82">
        <v>165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165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-165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1650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1650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165</v>
      </c>
      <c r="DG86" s="81">
        <f t="shared" si="60"/>
        <v>-165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-149</v>
      </c>
      <c r="D87" s="82">
        <v>0</v>
      </c>
      <c r="E87" s="82">
        <v>0</v>
      </c>
      <c r="F87" s="82">
        <v>0</v>
      </c>
      <c r="G87" s="82">
        <v>-149</v>
      </c>
      <c r="H87" s="76"/>
      <c r="I87" s="31">
        <v>85</v>
      </c>
      <c r="J87" s="82">
        <v>149</v>
      </c>
      <c r="K87" s="82">
        <v>0</v>
      </c>
      <c r="L87" s="82">
        <v>0</v>
      </c>
      <c r="M87" s="82">
        <v>0</v>
      </c>
      <c r="N87" s="82">
        <v>149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149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-149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1490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1490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149</v>
      </c>
      <c r="DG87" s="81">
        <f t="shared" si="60"/>
        <v>-149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-138</v>
      </c>
      <c r="D88" s="82">
        <v>0</v>
      </c>
      <c r="E88" s="82">
        <v>0</v>
      </c>
      <c r="F88" s="82">
        <v>0</v>
      </c>
      <c r="G88" s="82">
        <v>-138</v>
      </c>
      <c r="H88" s="76"/>
      <c r="I88" s="31">
        <v>86</v>
      </c>
      <c r="J88" s="82">
        <v>138</v>
      </c>
      <c r="K88" s="82">
        <v>0</v>
      </c>
      <c r="L88" s="82">
        <v>0</v>
      </c>
      <c r="M88" s="82">
        <v>0</v>
      </c>
      <c r="N88" s="82">
        <v>138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138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-138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1380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1380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138</v>
      </c>
      <c r="DG88" s="81">
        <f t="shared" si="60"/>
        <v>-138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-117</v>
      </c>
      <c r="D89" s="82">
        <v>0</v>
      </c>
      <c r="E89" s="82">
        <v>0</v>
      </c>
      <c r="F89" s="82">
        <v>0</v>
      </c>
      <c r="G89" s="82">
        <v>-117</v>
      </c>
      <c r="H89" s="76"/>
      <c r="I89" s="31">
        <v>87</v>
      </c>
      <c r="J89" s="82">
        <v>117</v>
      </c>
      <c r="K89" s="82">
        <v>0</v>
      </c>
      <c r="L89" s="82">
        <v>0</v>
      </c>
      <c r="M89" s="82">
        <v>0</v>
      </c>
      <c r="N89" s="82">
        <v>117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1170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1170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117</v>
      </c>
      <c r="DG89" s="81">
        <f t="shared" si="60"/>
        <v>-117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-93</v>
      </c>
      <c r="D90" s="82">
        <v>0</v>
      </c>
      <c r="E90" s="82">
        <v>0</v>
      </c>
      <c r="F90" s="82">
        <v>0</v>
      </c>
      <c r="G90" s="82">
        <v>-93</v>
      </c>
      <c r="H90" s="76"/>
      <c r="I90" s="31">
        <v>88</v>
      </c>
      <c r="J90" s="82">
        <v>93</v>
      </c>
      <c r="K90" s="82">
        <v>0</v>
      </c>
      <c r="L90" s="82">
        <v>0</v>
      </c>
      <c r="M90" s="82">
        <v>0</v>
      </c>
      <c r="N90" s="82">
        <v>93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930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930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93</v>
      </c>
      <c r="DG90" s="81">
        <f t="shared" si="60"/>
        <v>-93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-184</v>
      </c>
      <c r="D91" s="82">
        <v>0</v>
      </c>
      <c r="E91" s="82">
        <v>0</v>
      </c>
      <c r="F91" s="82">
        <v>0</v>
      </c>
      <c r="G91" s="82">
        <v>-184</v>
      </c>
      <c r="H91" s="76"/>
      <c r="I91" s="31">
        <v>89</v>
      </c>
      <c r="J91" s="82">
        <v>184</v>
      </c>
      <c r="K91" s="82">
        <v>0</v>
      </c>
      <c r="L91" s="82">
        <v>0</v>
      </c>
      <c r="M91" s="82">
        <v>0</v>
      </c>
      <c r="N91" s="82">
        <v>184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184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-184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1840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1840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184</v>
      </c>
      <c r="DG91" s="81">
        <f t="shared" si="60"/>
        <v>-184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-191</v>
      </c>
      <c r="D92" s="82">
        <v>0</v>
      </c>
      <c r="E92" s="82">
        <v>0</v>
      </c>
      <c r="F92" s="82">
        <v>0</v>
      </c>
      <c r="G92" s="82">
        <v>-191</v>
      </c>
      <c r="H92" s="76"/>
      <c r="I92" s="31">
        <v>90</v>
      </c>
      <c r="J92" s="82">
        <v>191</v>
      </c>
      <c r="K92" s="82">
        <v>0</v>
      </c>
      <c r="L92" s="82">
        <v>0</v>
      </c>
      <c r="M92" s="82">
        <v>0</v>
      </c>
      <c r="N92" s="82">
        <v>191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191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-191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1910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1910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191</v>
      </c>
      <c r="DG92" s="81">
        <f t="shared" si="60"/>
        <v>-191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-183</v>
      </c>
      <c r="D93" s="82">
        <v>0</v>
      </c>
      <c r="E93" s="82">
        <v>0</v>
      </c>
      <c r="F93" s="82">
        <v>0</v>
      </c>
      <c r="G93" s="82">
        <v>-183</v>
      </c>
      <c r="H93" s="76"/>
      <c r="I93" s="31">
        <v>91</v>
      </c>
      <c r="J93" s="82">
        <v>183</v>
      </c>
      <c r="K93" s="82">
        <v>0</v>
      </c>
      <c r="L93" s="82">
        <v>0</v>
      </c>
      <c r="M93" s="82">
        <v>0</v>
      </c>
      <c r="N93" s="82">
        <v>183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183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-183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1830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1830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183</v>
      </c>
      <c r="DG93" s="81">
        <f t="shared" si="60"/>
        <v>-183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-164</v>
      </c>
      <c r="D94" s="82">
        <v>0</v>
      </c>
      <c r="E94" s="82">
        <v>0</v>
      </c>
      <c r="F94" s="82">
        <v>0</v>
      </c>
      <c r="G94" s="82">
        <v>-164</v>
      </c>
      <c r="H94" s="76"/>
      <c r="I94" s="31">
        <v>92</v>
      </c>
      <c r="J94" s="82">
        <v>164</v>
      </c>
      <c r="K94" s="82">
        <v>0</v>
      </c>
      <c r="L94" s="82">
        <v>0</v>
      </c>
      <c r="M94" s="82">
        <v>0</v>
      </c>
      <c r="N94" s="82">
        <v>164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164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-164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1640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1640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164</v>
      </c>
      <c r="DG94" s="81">
        <f t="shared" si="60"/>
        <v>-164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-81</v>
      </c>
      <c r="D95" s="82">
        <v>0</v>
      </c>
      <c r="E95" s="82">
        <v>0</v>
      </c>
      <c r="F95" s="82">
        <v>0</v>
      </c>
      <c r="G95" s="82">
        <v>-81</v>
      </c>
      <c r="H95" s="76"/>
      <c r="I95" s="31">
        <v>93</v>
      </c>
      <c r="J95" s="82">
        <v>81</v>
      </c>
      <c r="K95" s="82">
        <v>0</v>
      </c>
      <c r="L95" s="82">
        <v>0</v>
      </c>
      <c r="M95" s="82">
        <v>0</v>
      </c>
      <c r="N95" s="82">
        <v>81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-81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810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810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81</v>
      </c>
      <c r="DG95" s="81">
        <f t="shared" si="60"/>
        <v>-81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-55</v>
      </c>
      <c r="D96" s="82">
        <v>0</v>
      </c>
      <c r="E96" s="82">
        <v>0</v>
      </c>
      <c r="F96" s="82">
        <v>0</v>
      </c>
      <c r="G96" s="82">
        <v>-55</v>
      </c>
      <c r="H96" s="76"/>
      <c r="I96" s="31">
        <v>94</v>
      </c>
      <c r="J96" s="82">
        <v>55</v>
      </c>
      <c r="K96" s="82">
        <v>0</v>
      </c>
      <c r="L96" s="82">
        <v>0</v>
      </c>
      <c r="M96" s="82">
        <v>0</v>
      </c>
      <c r="N96" s="82">
        <v>55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-55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550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55</v>
      </c>
      <c r="DG96" s="81">
        <f t="shared" si="60"/>
        <v>-55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-31</v>
      </c>
      <c r="D97" s="82">
        <v>0</v>
      </c>
      <c r="E97" s="82">
        <v>0</v>
      </c>
      <c r="F97" s="82">
        <v>0</v>
      </c>
      <c r="G97" s="82">
        <v>-31</v>
      </c>
      <c r="H97" s="76"/>
      <c r="I97" s="31">
        <v>95</v>
      </c>
      <c r="J97" s="82">
        <v>31</v>
      </c>
      <c r="K97" s="82">
        <v>0</v>
      </c>
      <c r="L97" s="82">
        <v>0</v>
      </c>
      <c r="M97" s="82">
        <v>0</v>
      </c>
      <c r="N97" s="82">
        <v>31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310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310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31</v>
      </c>
      <c r="DG97" s="81">
        <f t="shared" si="60"/>
        <v>-31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0.87309999999999988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-0.87309999999999988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0.14315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-0.14315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0.87309999999999999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0.87309999999999999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0.14315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0.14315</v>
      </c>
      <c r="DE99" s="86"/>
      <c r="DF99" s="81">
        <f t="shared" si="59"/>
        <v>1.0162499999999999</v>
      </c>
      <c r="DG99" s="81">
        <f t="shared" si="60"/>
        <v>-0.87309999999999988</v>
      </c>
      <c r="DH99" s="81">
        <f t="shared" si="61"/>
        <v>0</v>
      </c>
      <c r="DI99" s="81">
        <f t="shared" si="62"/>
        <v>0</v>
      </c>
      <c r="DJ99" s="81">
        <f t="shared" si="63"/>
        <v>-0.14315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445</v>
      </c>
      <c r="H3" s="174">
        <f t="shared" ref="H3:H66" ca="1" si="2">INDIRECT("ISGS_Delhi_pp!" &amp; $V$3 &amp; X3)</f>
        <v>429.64749999999998</v>
      </c>
      <c r="I3" s="178">
        <f ca="1">INDIRECT("BRPL_EOD!" &amp; $V$3 &amp; X3)</f>
        <v>337.93</v>
      </c>
      <c r="J3" s="176">
        <f ca="1">INDIRECT("BYPL_EOD!" &amp; $V$3 &amp; X3)</f>
        <v>86.9</v>
      </c>
      <c r="K3" s="176">
        <f ca="1">INDIRECT("TPDDL_EOD!" &amp; $V$3 &amp; X3)</f>
        <v>4.83</v>
      </c>
      <c r="L3" s="176">
        <f ca="1">INDIRECT("NDMC_EOD!" &amp; $V$3 &amp; X3)</f>
        <v>0</v>
      </c>
      <c r="M3" s="177">
        <f ca="1">SUM(I3:L3)</f>
        <v>429.66</v>
      </c>
      <c r="N3" s="175">
        <f ca="1">INDIRECT("BRPL_ISGS_exbus!" &amp; $V$3 &amp; X3)</f>
        <v>337.92016867988639</v>
      </c>
      <c r="O3" s="176">
        <f ca="1">INDIRECT("BYPL_ISGS_exbus!" &amp; $V$3 &amp; X3)</f>
        <v>86.897471838197646</v>
      </c>
      <c r="P3" s="176">
        <f ca="1">INDIRECT("TPDDL_ISGS_exbus!" &amp; $V$3 &amp; X3)</f>
        <v>4.8298594819159328</v>
      </c>
      <c r="Q3" s="176">
        <f ca="1">INDIRECT("NDMC_ISGS_exbus!" &amp; $V$3 &amp; X3)</f>
        <v>0</v>
      </c>
      <c r="R3" s="177">
        <f ca="1">SUM(N3:Q3)</f>
        <v>429.64749999999998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405</v>
      </c>
      <c r="H4" s="182">
        <f t="shared" ca="1" si="2"/>
        <v>391.02749999999997</v>
      </c>
      <c r="I4" s="183">
        <f t="shared" ref="I4:I67" ca="1" si="5">INDIRECT("BRPL_EOD!" &amp; $V$3 &amp; X4)</f>
        <v>299.31</v>
      </c>
      <c r="J4" s="180">
        <f t="shared" ref="J4:J67" ca="1" si="6">INDIRECT("BYPL_EOD!" &amp; $V$3 &amp; X4)</f>
        <v>86.9</v>
      </c>
      <c r="K4" s="180">
        <f t="shared" ref="K4:K67" ca="1" si="7">INDIRECT("TPDDL_EOD!" &amp; $V$3 &amp; X4)</f>
        <v>4.83</v>
      </c>
      <c r="L4" s="180">
        <f t="shared" ref="L4:L67" ca="1" si="8">INDIRECT("NDMC_EOD!" &amp; $V$3 &amp; X4)</f>
        <v>0</v>
      </c>
      <c r="M4" s="181">
        <f t="shared" ref="M4:M67" ca="1" si="9">SUM(I4:L4)</f>
        <v>391.04</v>
      </c>
      <c r="N4" s="179">
        <f t="shared" ref="N4:N67" ca="1" si="10">INDIRECT("BRPL_ISGS_exbus!" &amp; $V$3 &amp; X4)</f>
        <v>299.30043224478311</v>
      </c>
      <c r="O4" s="180">
        <f t="shared" ref="O4:O67" ca="1" si="11">INDIRECT("BYPL_ISGS_exbus!" &amp; $V$3 &amp; X4)</f>
        <v>86.897222151186568</v>
      </c>
      <c r="P4" s="180">
        <f t="shared" ref="P4:P67" ca="1" si="12">INDIRECT("TPDDL_ISGS_exbus!" &amp; $V$3 &amp; X4)</f>
        <v>4.829845604030278</v>
      </c>
      <c r="Q4" s="180">
        <f t="shared" ref="Q4:Q67" ca="1" si="13">INDIRECT("NDMC_ISGS_exbus!" &amp; $V$3 &amp; X4)</f>
        <v>0</v>
      </c>
      <c r="R4" s="181">
        <f t="shared" ref="R4:R67" ca="1" si="14">SUM(N4:Q4)</f>
        <v>391.02749999999992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361.09699999999998</v>
      </c>
      <c r="I5" s="183">
        <f t="shared" ca="1" si="5"/>
        <v>269.38</v>
      </c>
      <c r="J5" s="180">
        <f t="shared" ca="1" si="6"/>
        <v>86.9</v>
      </c>
      <c r="K5" s="180">
        <f t="shared" ca="1" si="7"/>
        <v>4.83</v>
      </c>
      <c r="L5" s="180">
        <f t="shared" ca="1" si="8"/>
        <v>0</v>
      </c>
      <c r="M5" s="181">
        <f t="shared" ca="1" si="9"/>
        <v>361.10999999999996</v>
      </c>
      <c r="N5" s="179">
        <f t="shared" ca="1" si="10"/>
        <v>269.37030229016091</v>
      </c>
      <c r="O5" s="180">
        <f t="shared" ca="1" si="11"/>
        <v>86.896871590374133</v>
      </c>
      <c r="P5" s="180">
        <f t="shared" ca="1" si="12"/>
        <v>4.8298261194649834</v>
      </c>
      <c r="Q5" s="180">
        <f t="shared" ca="1" si="13"/>
        <v>0</v>
      </c>
      <c r="R5" s="181">
        <f t="shared" ca="1" si="14"/>
        <v>361.09700000000004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361.09699999999998</v>
      </c>
      <c r="I6" s="183">
        <f t="shared" ca="1" si="5"/>
        <v>269.38</v>
      </c>
      <c r="J6" s="180">
        <f t="shared" ca="1" si="6"/>
        <v>86.9</v>
      </c>
      <c r="K6" s="180">
        <f t="shared" ca="1" si="7"/>
        <v>4.83</v>
      </c>
      <c r="L6" s="180">
        <f t="shared" ca="1" si="8"/>
        <v>0</v>
      </c>
      <c r="M6" s="181">
        <f t="shared" ca="1" si="9"/>
        <v>361.10999999999996</v>
      </c>
      <c r="N6" s="179">
        <f t="shared" ca="1" si="10"/>
        <v>269.37030229016091</v>
      </c>
      <c r="O6" s="180">
        <f t="shared" ca="1" si="11"/>
        <v>86.896871590374133</v>
      </c>
      <c r="P6" s="180">
        <f t="shared" ca="1" si="12"/>
        <v>4.8298261194649834</v>
      </c>
      <c r="Q6" s="180">
        <f t="shared" ca="1" si="13"/>
        <v>0</v>
      </c>
      <c r="R6" s="181">
        <f t="shared" ca="1" si="14"/>
        <v>361.09700000000004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361.09699999999998</v>
      </c>
      <c r="I7" s="183">
        <f t="shared" ca="1" si="5"/>
        <v>269.38</v>
      </c>
      <c r="J7" s="180">
        <f t="shared" ca="1" si="6"/>
        <v>86.9</v>
      </c>
      <c r="K7" s="180">
        <f t="shared" ca="1" si="7"/>
        <v>4.83</v>
      </c>
      <c r="L7" s="180">
        <f t="shared" ca="1" si="8"/>
        <v>0</v>
      </c>
      <c r="M7" s="181">
        <f t="shared" ca="1" si="9"/>
        <v>361.10999999999996</v>
      </c>
      <c r="N7" s="179">
        <f t="shared" ca="1" si="10"/>
        <v>269.37030229016091</v>
      </c>
      <c r="O7" s="180">
        <f t="shared" ca="1" si="11"/>
        <v>86.896871590374133</v>
      </c>
      <c r="P7" s="180">
        <f t="shared" ca="1" si="12"/>
        <v>4.8298261194649834</v>
      </c>
      <c r="Q7" s="180">
        <f t="shared" ca="1" si="13"/>
        <v>0</v>
      </c>
      <c r="R7" s="181">
        <f t="shared" ca="1" si="14"/>
        <v>361.09700000000004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361.09699999999998</v>
      </c>
      <c r="I8" s="183">
        <f t="shared" ca="1" si="5"/>
        <v>269.38</v>
      </c>
      <c r="J8" s="180">
        <f t="shared" ca="1" si="6"/>
        <v>86.9</v>
      </c>
      <c r="K8" s="180">
        <f t="shared" ca="1" si="7"/>
        <v>4.83</v>
      </c>
      <c r="L8" s="180">
        <f t="shared" ca="1" si="8"/>
        <v>0</v>
      </c>
      <c r="M8" s="181">
        <f t="shared" ca="1" si="9"/>
        <v>361.10999999999996</v>
      </c>
      <c r="N8" s="179">
        <f t="shared" ca="1" si="10"/>
        <v>269.37030229016091</v>
      </c>
      <c r="O8" s="180">
        <f t="shared" ca="1" si="11"/>
        <v>86.896871590374133</v>
      </c>
      <c r="P8" s="180">
        <f t="shared" ca="1" si="12"/>
        <v>4.8298261194649834</v>
      </c>
      <c r="Q8" s="180">
        <f t="shared" ca="1" si="13"/>
        <v>0</v>
      </c>
      <c r="R8" s="181">
        <f t="shared" ca="1" si="14"/>
        <v>361.09700000000004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361.09699999999998</v>
      </c>
      <c r="I9" s="183">
        <f t="shared" ca="1" si="5"/>
        <v>269.38</v>
      </c>
      <c r="J9" s="180">
        <f t="shared" ca="1" si="6"/>
        <v>86.9</v>
      </c>
      <c r="K9" s="180">
        <f t="shared" ca="1" si="7"/>
        <v>4.83</v>
      </c>
      <c r="L9" s="180">
        <f t="shared" ca="1" si="8"/>
        <v>0</v>
      </c>
      <c r="M9" s="181">
        <f t="shared" ca="1" si="9"/>
        <v>361.10999999999996</v>
      </c>
      <c r="N9" s="179">
        <f t="shared" ca="1" si="10"/>
        <v>269.37030229016091</v>
      </c>
      <c r="O9" s="180">
        <f t="shared" ca="1" si="11"/>
        <v>86.896871590374133</v>
      </c>
      <c r="P9" s="180">
        <f t="shared" ca="1" si="12"/>
        <v>4.8298261194649834</v>
      </c>
      <c r="Q9" s="180">
        <f t="shared" ca="1" si="13"/>
        <v>0</v>
      </c>
      <c r="R9" s="181">
        <f t="shared" ca="1" si="14"/>
        <v>361.09700000000004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361.09699999999998</v>
      </c>
      <c r="I10" s="183">
        <f t="shared" ca="1" si="5"/>
        <v>269.38</v>
      </c>
      <c r="J10" s="180">
        <f t="shared" ca="1" si="6"/>
        <v>86.9</v>
      </c>
      <c r="K10" s="180">
        <f t="shared" ca="1" si="7"/>
        <v>4.83</v>
      </c>
      <c r="L10" s="180">
        <f t="shared" ca="1" si="8"/>
        <v>0</v>
      </c>
      <c r="M10" s="181">
        <f t="shared" ca="1" si="9"/>
        <v>361.10999999999996</v>
      </c>
      <c r="N10" s="179">
        <f t="shared" ca="1" si="10"/>
        <v>269.37030229016091</v>
      </c>
      <c r="O10" s="180">
        <f t="shared" ca="1" si="11"/>
        <v>86.896871590374133</v>
      </c>
      <c r="P10" s="180">
        <f t="shared" ca="1" si="12"/>
        <v>4.8298261194649834</v>
      </c>
      <c r="Q10" s="180">
        <f t="shared" ca="1" si="13"/>
        <v>0</v>
      </c>
      <c r="R10" s="181">
        <f t="shared" ca="1" si="14"/>
        <v>361.09700000000004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361.09699999999998</v>
      </c>
      <c r="I11" s="183">
        <f t="shared" ca="1" si="5"/>
        <v>269.38</v>
      </c>
      <c r="J11" s="180">
        <f t="shared" ca="1" si="6"/>
        <v>86.9</v>
      </c>
      <c r="K11" s="180">
        <f t="shared" ca="1" si="7"/>
        <v>4.83</v>
      </c>
      <c r="L11" s="180">
        <f t="shared" ca="1" si="8"/>
        <v>0</v>
      </c>
      <c r="M11" s="181">
        <f t="shared" ca="1" si="9"/>
        <v>361.10999999999996</v>
      </c>
      <c r="N11" s="179">
        <f t="shared" ca="1" si="10"/>
        <v>269.37030229016091</v>
      </c>
      <c r="O11" s="180">
        <f t="shared" ca="1" si="11"/>
        <v>86.896871590374133</v>
      </c>
      <c r="P11" s="180">
        <f t="shared" ca="1" si="12"/>
        <v>4.8298261194649834</v>
      </c>
      <c r="Q11" s="180">
        <f t="shared" ca="1" si="13"/>
        <v>0</v>
      </c>
      <c r="R11" s="181">
        <f t="shared" ca="1" si="14"/>
        <v>361.09700000000004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361.09699999999998</v>
      </c>
      <c r="I12" s="183">
        <f t="shared" ca="1" si="5"/>
        <v>269.38</v>
      </c>
      <c r="J12" s="180">
        <f t="shared" ca="1" si="6"/>
        <v>86.9</v>
      </c>
      <c r="K12" s="180">
        <f t="shared" ca="1" si="7"/>
        <v>4.83</v>
      </c>
      <c r="L12" s="180">
        <f t="shared" ca="1" si="8"/>
        <v>0</v>
      </c>
      <c r="M12" s="181">
        <f t="shared" ca="1" si="9"/>
        <v>361.10999999999996</v>
      </c>
      <c r="N12" s="179">
        <f t="shared" ca="1" si="10"/>
        <v>269.37030229016091</v>
      </c>
      <c r="O12" s="180">
        <f t="shared" ca="1" si="11"/>
        <v>86.896871590374133</v>
      </c>
      <c r="P12" s="180">
        <f t="shared" ca="1" si="12"/>
        <v>4.8298261194649834</v>
      </c>
      <c r="Q12" s="180">
        <f t="shared" ca="1" si="13"/>
        <v>0</v>
      </c>
      <c r="R12" s="181">
        <f t="shared" ca="1" si="14"/>
        <v>361.09700000000004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361.09699999999998</v>
      </c>
      <c r="I13" s="183">
        <f t="shared" ca="1" si="5"/>
        <v>269.38</v>
      </c>
      <c r="J13" s="180">
        <f t="shared" ca="1" si="6"/>
        <v>86.9</v>
      </c>
      <c r="K13" s="180">
        <f t="shared" ca="1" si="7"/>
        <v>4.83</v>
      </c>
      <c r="L13" s="180">
        <f t="shared" ca="1" si="8"/>
        <v>0</v>
      </c>
      <c r="M13" s="181">
        <f t="shared" ca="1" si="9"/>
        <v>361.10999999999996</v>
      </c>
      <c r="N13" s="179">
        <f t="shared" ca="1" si="10"/>
        <v>269.37030229016091</v>
      </c>
      <c r="O13" s="180">
        <f t="shared" ca="1" si="11"/>
        <v>86.896871590374133</v>
      </c>
      <c r="P13" s="180">
        <f t="shared" ca="1" si="12"/>
        <v>4.8298261194649834</v>
      </c>
      <c r="Q13" s="180">
        <f t="shared" ca="1" si="13"/>
        <v>0</v>
      </c>
      <c r="R13" s="181">
        <f t="shared" ca="1" si="14"/>
        <v>361.09700000000004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361.09699999999998</v>
      </c>
      <c r="I14" s="183">
        <f t="shared" ca="1" si="5"/>
        <v>269.38</v>
      </c>
      <c r="J14" s="180">
        <f t="shared" ca="1" si="6"/>
        <v>86.9</v>
      </c>
      <c r="K14" s="180">
        <f t="shared" ca="1" si="7"/>
        <v>4.83</v>
      </c>
      <c r="L14" s="180">
        <f t="shared" ca="1" si="8"/>
        <v>0</v>
      </c>
      <c r="M14" s="181">
        <f t="shared" ca="1" si="9"/>
        <v>361.10999999999996</v>
      </c>
      <c r="N14" s="179">
        <f t="shared" ca="1" si="10"/>
        <v>269.37030229016091</v>
      </c>
      <c r="O14" s="180">
        <f t="shared" ca="1" si="11"/>
        <v>86.896871590374133</v>
      </c>
      <c r="P14" s="180">
        <f t="shared" ca="1" si="12"/>
        <v>4.8298261194649834</v>
      </c>
      <c r="Q14" s="180">
        <f t="shared" ca="1" si="13"/>
        <v>0</v>
      </c>
      <c r="R14" s="181">
        <f t="shared" ca="1" si="14"/>
        <v>361.09700000000004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361.09699999999998</v>
      </c>
      <c r="I15" s="183">
        <f t="shared" ca="1" si="5"/>
        <v>269.38</v>
      </c>
      <c r="J15" s="180">
        <f t="shared" ca="1" si="6"/>
        <v>86.9</v>
      </c>
      <c r="K15" s="180">
        <f t="shared" ca="1" si="7"/>
        <v>4.83</v>
      </c>
      <c r="L15" s="180">
        <f t="shared" ca="1" si="8"/>
        <v>0</v>
      </c>
      <c r="M15" s="181">
        <f t="shared" ca="1" si="9"/>
        <v>361.10999999999996</v>
      </c>
      <c r="N15" s="179">
        <f t="shared" ca="1" si="10"/>
        <v>269.37030229016091</v>
      </c>
      <c r="O15" s="180">
        <f t="shared" ca="1" si="11"/>
        <v>86.896871590374133</v>
      </c>
      <c r="P15" s="180">
        <f t="shared" ca="1" si="12"/>
        <v>4.8298261194649834</v>
      </c>
      <c r="Q15" s="180">
        <f t="shared" ca="1" si="13"/>
        <v>0</v>
      </c>
      <c r="R15" s="181">
        <f t="shared" ca="1" si="14"/>
        <v>361.09700000000004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361.09699999999998</v>
      </c>
      <c r="I16" s="183">
        <f t="shared" ca="1" si="5"/>
        <v>269.38</v>
      </c>
      <c r="J16" s="180">
        <f t="shared" ca="1" si="6"/>
        <v>86.9</v>
      </c>
      <c r="K16" s="180">
        <f t="shared" ca="1" si="7"/>
        <v>4.83</v>
      </c>
      <c r="L16" s="180">
        <f t="shared" ca="1" si="8"/>
        <v>0</v>
      </c>
      <c r="M16" s="181">
        <f t="shared" ca="1" si="9"/>
        <v>361.10999999999996</v>
      </c>
      <c r="N16" s="179">
        <f t="shared" ca="1" si="10"/>
        <v>269.37030229016091</v>
      </c>
      <c r="O16" s="180">
        <f t="shared" ca="1" si="11"/>
        <v>86.896871590374133</v>
      </c>
      <c r="P16" s="180">
        <f t="shared" ca="1" si="12"/>
        <v>4.8298261194649834</v>
      </c>
      <c r="Q16" s="180">
        <f t="shared" ca="1" si="13"/>
        <v>0</v>
      </c>
      <c r="R16" s="181">
        <f t="shared" ca="1" si="14"/>
        <v>361.09700000000004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361.09699999999998</v>
      </c>
      <c r="I17" s="183">
        <f t="shared" ca="1" si="5"/>
        <v>269.38</v>
      </c>
      <c r="J17" s="180">
        <f t="shared" ca="1" si="6"/>
        <v>86.9</v>
      </c>
      <c r="K17" s="180">
        <f t="shared" ca="1" si="7"/>
        <v>4.83</v>
      </c>
      <c r="L17" s="180">
        <f t="shared" ca="1" si="8"/>
        <v>0</v>
      </c>
      <c r="M17" s="181">
        <f t="shared" ca="1" si="9"/>
        <v>361.10999999999996</v>
      </c>
      <c r="N17" s="179">
        <f t="shared" ca="1" si="10"/>
        <v>269.37030229016091</v>
      </c>
      <c r="O17" s="180">
        <f t="shared" ca="1" si="11"/>
        <v>86.896871590374133</v>
      </c>
      <c r="P17" s="180">
        <f t="shared" ca="1" si="12"/>
        <v>4.8298261194649834</v>
      </c>
      <c r="Q17" s="180">
        <f t="shared" ca="1" si="13"/>
        <v>0</v>
      </c>
      <c r="R17" s="181">
        <f t="shared" ca="1" si="14"/>
        <v>361.09700000000004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361.09699999999998</v>
      </c>
      <c r="I18" s="183">
        <f t="shared" ca="1" si="5"/>
        <v>269.38</v>
      </c>
      <c r="J18" s="180">
        <f t="shared" ca="1" si="6"/>
        <v>86.9</v>
      </c>
      <c r="K18" s="180">
        <f t="shared" ca="1" si="7"/>
        <v>4.83</v>
      </c>
      <c r="L18" s="180">
        <f t="shared" ca="1" si="8"/>
        <v>0</v>
      </c>
      <c r="M18" s="181">
        <f t="shared" ca="1" si="9"/>
        <v>361.10999999999996</v>
      </c>
      <c r="N18" s="179">
        <f t="shared" ca="1" si="10"/>
        <v>269.37030229016091</v>
      </c>
      <c r="O18" s="180">
        <f t="shared" ca="1" si="11"/>
        <v>86.896871590374133</v>
      </c>
      <c r="P18" s="180">
        <f t="shared" ca="1" si="12"/>
        <v>4.8298261194649834</v>
      </c>
      <c r="Q18" s="180">
        <f t="shared" ca="1" si="13"/>
        <v>0</v>
      </c>
      <c r="R18" s="181">
        <f t="shared" ca="1" si="14"/>
        <v>361.09700000000004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361.09699999999998</v>
      </c>
      <c r="I19" s="183">
        <f t="shared" ca="1" si="5"/>
        <v>269.38</v>
      </c>
      <c r="J19" s="180">
        <f t="shared" ca="1" si="6"/>
        <v>86.9</v>
      </c>
      <c r="K19" s="180">
        <f t="shared" ca="1" si="7"/>
        <v>4.83</v>
      </c>
      <c r="L19" s="180">
        <f t="shared" ca="1" si="8"/>
        <v>0</v>
      </c>
      <c r="M19" s="181">
        <f t="shared" ca="1" si="9"/>
        <v>361.10999999999996</v>
      </c>
      <c r="N19" s="179">
        <f t="shared" ca="1" si="10"/>
        <v>269.37030229016091</v>
      </c>
      <c r="O19" s="180">
        <f t="shared" ca="1" si="11"/>
        <v>86.896871590374133</v>
      </c>
      <c r="P19" s="180">
        <f t="shared" ca="1" si="12"/>
        <v>4.8298261194649834</v>
      </c>
      <c r="Q19" s="180">
        <f t="shared" ca="1" si="13"/>
        <v>0</v>
      </c>
      <c r="R19" s="181">
        <f t="shared" ca="1" si="14"/>
        <v>361.09700000000004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361.09699999999998</v>
      </c>
      <c r="I20" s="183">
        <f t="shared" ca="1" si="5"/>
        <v>269.38</v>
      </c>
      <c r="J20" s="180">
        <f t="shared" ca="1" si="6"/>
        <v>86.9</v>
      </c>
      <c r="K20" s="180">
        <f t="shared" ca="1" si="7"/>
        <v>4.83</v>
      </c>
      <c r="L20" s="180">
        <f t="shared" ca="1" si="8"/>
        <v>0</v>
      </c>
      <c r="M20" s="181">
        <f t="shared" ca="1" si="9"/>
        <v>361.10999999999996</v>
      </c>
      <c r="N20" s="179">
        <f t="shared" ca="1" si="10"/>
        <v>269.37030229016091</v>
      </c>
      <c r="O20" s="180">
        <f t="shared" ca="1" si="11"/>
        <v>86.896871590374133</v>
      </c>
      <c r="P20" s="180">
        <f t="shared" ca="1" si="12"/>
        <v>4.8298261194649834</v>
      </c>
      <c r="Q20" s="180">
        <f t="shared" ca="1" si="13"/>
        <v>0</v>
      </c>
      <c r="R20" s="181">
        <f t="shared" ca="1" si="14"/>
        <v>361.09700000000004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361.09699999999998</v>
      </c>
      <c r="I21" s="183">
        <f t="shared" ca="1" si="5"/>
        <v>269.38</v>
      </c>
      <c r="J21" s="180">
        <f t="shared" ca="1" si="6"/>
        <v>86.9</v>
      </c>
      <c r="K21" s="180">
        <f t="shared" ca="1" si="7"/>
        <v>4.83</v>
      </c>
      <c r="L21" s="180">
        <f t="shared" ca="1" si="8"/>
        <v>0</v>
      </c>
      <c r="M21" s="181">
        <f t="shared" ca="1" si="9"/>
        <v>361.10999999999996</v>
      </c>
      <c r="N21" s="179">
        <f t="shared" ca="1" si="10"/>
        <v>269.37030229016091</v>
      </c>
      <c r="O21" s="180">
        <f t="shared" ca="1" si="11"/>
        <v>86.896871590374133</v>
      </c>
      <c r="P21" s="180">
        <f t="shared" ca="1" si="12"/>
        <v>4.8298261194649834</v>
      </c>
      <c r="Q21" s="180">
        <f t="shared" ca="1" si="13"/>
        <v>0</v>
      </c>
      <c r="R21" s="181">
        <f t="shared" ca="1" si="14"/>
        <v>361.09700000000004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361.09699999999998</v>
      </c>
      <c r="I22" s="183">
        <f t="shared" ca="1" si="5"/>
        <v>269.38</v>
      </c>
      <c r="J22" s="180">
        <f t="shared" ca="1" si="6"/>
        <v>86.9</v>
      </c>
      <c r="K22" s="180">
        <f t="shared" ca="1" si="7"/>
        <v>4.83</v>
      </c>
      <c r="L22" s="180">
        <f t="shared" ca="1" si="8"/>
        <v>0</v>
      </c>
      <c r="M22" s="181">
        <f t="shared" ca="1" si="9"/>
        <v>361.10999999999996</v>
      </c>
      <c r="N22" s="179">
        <f t="shared" ca="1" si="10"/>
        <v>269.37030229016091</v>
      </c>
      <c r="O22" s="180">
        <f t="shared" ca="1" si="11"/>
        <v>86.896871590374133</v>
      </c>
      <c r="P22" s="180">
        <f t="shared" ca="1" si="12"/>
        <v>4.8298261194649834</v>
      </c>
      <c r="Q22" s="180">
        <f t="shared" ca="1" si="13"/>
        <v>0</v>
      </c>
      <c r="R22" s="181">
        <f t="shared" ca="1" si="14"/>
        <v>361.09700000000004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361.09699999999998</v>
      </c>
      <c r="I23" s="183">
        <f t="shared" ca="1" si="5"/>
        <v>269.38</v>
      </c>
      <c r="J23" s="180">
        <f t="shared" ca="1" si="6"/>
        <v>86.9</v>
      </c>
      <c r="K23" s="180">
        <f t="shared" ca="1" si="7"/>
        <v>4.83</v>
      </c>
      <c r="L23" s="180">
        <f t="shared" ca="1" si="8"/>
        <v>0</v>
      </c>
      <c r="M23" s="181">
        <f t="shared" ca="1" si="9"/>
        <v>361.10999999999996</v>
      </c>
      <c r="N23" s="179">
        <f t="shared" ca="1" si="10"/>
        <v>269.37030229016091</v>
      </c>
      <c r="O23" s="180">
        <f t="shared" ca="1" si="11"/>
        <v>86.896871590374133</v>
      </c>
      <c r="P23" s="180">
        <f t="shared" ca="1" si="12"/>
        <v>4.8298261194649834</v>
      </c>
      <c r="Q23" s="180">
        <f t="shared" ca="1" si="13"/>
        <v>0</v>
      </c>
      <c r="R23" s="181">
        <f t="shared" ca="1" si="14"/>
        <v>361.09700000000004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361.09699999999998</v>
      </c>
      <c r="I24" s="183">
        <f t="shared" ca="1" si="5"/>
        <v>269.38</v>
      </c>
      <c r="J24" s="180">
        <f t="shared" ca="1" si="6"/>
        <v>86.9</v>
      </c>
      <c r="K24" s="180">
        <f t="shared" ca="1" si="7"/>
        <v>4.83</v>
      </c>
      <c r="L24" s="180">
        <f t="shared" ca="1" si="8"/>
        <v>0</v>
      </c>
      <c r="M24" s="181">
        <f t="shared" ca="1" si="9"/>
        <v>361.10999999999996</v>
      </c>
      <c r="N24" s="179">
        <f t="shared" ca="1" si="10"/>
        <v>269.37030229016091</v>
      </c>
      <c r="O24" s="180">
        <f t="shared" ca="1" si="11"/>
        <v>86.896871590374133</v>
      </c>
      <c r="P24" s="180">
        <f t="shared" ca="1" si="12"/>
        <v>4.8298261194649834</v>
      </c>
      <c r="Q24" s="180">
        <f t="shared" ca="1" si="13"/>
        <v>0</v>
      </c>
      <c r="R24" s="181">
        <f t="shared" ca="1" si="14"/>
        <v>361.09700000000004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</v>
      </c>
      <c r="H25" s="182">
        <f t="shared" ca="1" si="2"/>
        <v>361.09699999999998</v>
      </c>
      <c r="I25" s="183">
        <f t="shared" ca="1" si="5"/>
        <v>269.38</v>
      </c>
      <c r="J25" s="180">
        <f t="shared" ca="1" si="6"/>
        <v>86.9</v>
      </c>
      <c r="K25" s="180">
        <f t="shared" ca="1" si="7"/>
        <v>4.83</v>
      </c>
      <c r="L25" s="180">
        <f t="shared" ca="1" si="8"/>
        <v>0</v>
      </c>
      <c r="M25" s="181">
        <f t="shared" ca="1" si="9"/>
        <v>361.10999999999996</v>
      </c>
      <c r="N25" s="179">
        <f t="shared" ca="1" si="10"/>
        <v>269.37030229016091</v>
      </c>
      <c r="O25" s="180">
        <f t="shared" ca="1" si="11"/>
        <v>86.896871590374133</v>
      </c>
      <c r="P25" s="180">
        <f t="shared" ca="1" si="12"/>
        <v>4.8298261194649834</v>
      </c>
      <c r="Q25" s="180">
        <f t="shared" ca="1" si="13"/>
        <v>0</v>
      </c>
      <c r="R25" s="181">
        <f t="shared" ca="1" si="14"/>
        <v>361.09700000000004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</v>
      </c>
      <c r="H26" s="182">
        <f t="shared" ca="1" si="2"/>
        <v>361.09699999999998</v>
      </c>
      <c r="I26" s="183">
        <f t="shared" ca="1" si="5"/>
        <v>269.38</v>
      </c>
      <c r="J26" s="180">
        <f t="shared" ca="1" si="6"/>
        <v>86.9</v>
      </c>
      <c r="K26" s="180">
        <f t="shared" ca="1" si="7"/>
        <v>4.83</v>
      </c>
      <c r="L26" s="180">
        <f t="shared" ca="1" si="8"/>
        <v>0</v>
      </c>
      <c r="M26" s="181">
        <f t="shared" ca="1" si="9"/>
        <v>361.10999999999996</v>
      </c>
      <c r="N26" s="179">
        <f t="shared" ca="1" si="10"/>
        <v>269.37030229016091</v>
      </c>
      <c r="O26" s="180">
        <f t="shared" ca="1" si="11"/>
        <v>86.896871590374133</v>
      </c>
      <c r="P26" s="180">
        <f t="shared" ca="1" si="12"/>
        <v>4.8298261194649834</v>
      </c>
      <c r="Q26" s="180">
        <f t="shared" ca="1" si="13"/>
        <v>0</v>
      </c>
      <c r="R26" s="181">
        <f t="shared" ca="1" si="14"/>
        <v>361.09700000000004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436.39</v>
      </c>
      <c r="H27" s="182">
        <f t="shared" ca="1" si="2"/>
        <v>421.33454499999999</v>
      </c>
      <c r="I27" s="183">
        <f t="shared" ca="1" si="5"/>
        <v>329.61</v>
      </c>
      <c r="J27" s="180">
        <f t="shared" ca="1" si="6"/>
        <v>86.89</v>
      </c>
      <c r="K27" s="180">
        <f t="shared" ca="1" si="7"/>
        <v>4.83</v>
      </c>
      <c r="L27" s="180">
        <f t="shared" ca="1" si="8"/>
        <v>0</v>
      </c>
      <c r="M27" s="181">
        <f t="shared" ca="1" si="9"/>
        <v>421.33</v>
      </c>
      <c r="N27" s="179">
        <f t="shared" ca="1" si="10"/>
        <v>329.61355559169772</v>
      </c>
      <c r="O27" s="180">
        <f t="shared" ca="1" si="11"/>
        <v>86.890937305793557</v>
      </c>
      <c r="P27" s="180">
        <f t="shared" ca="1" si="12"/>
        <v>4.8300521025087226</v>
      </c>
      <c r="Q27" s="180">
        <f t="shared" ca="1" si="13"/>
        <v>0</v>
      </c>
      <c r="R27" s="181">
        <f t="shared" ca="1" si="14"/>
        <v>421.33454499999999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442.53</v>
      </c>
      <c r="H28" s="182">
        <f t="shared" ca="1" si="2"/>
        <v>427.26271500000001</v>
      </c>
      <c r="I28" s="183">
        <f t="shared" ca="1" si="5"/>
        <v>335.54</v>
      </c>
      <c r="J28" s="180">
        <f t="shared" ca="1" si="6"/>
        <v>86.89</v>
      </c>
      <c r="K28" s="180">
        <f t="shared" ca="1" si="7"/>
        <v>4.83</v>
      </c>
      <c r="L28" s="180">
        <f t="shared" ca="1" si="8"/>
        <v>0</v>
      </c>
      <c r="M28" s="181">
        <f t="shared" ca="1" si="9"/>
        <v>427.26</v>
      </c>
      <c r="N28" s="179">
        <f t="shared" ca="1" si="10"/>
        <v>335.54213217034129</v>
      </c>
      <c r="O28" s="180">
        <f t="shared" ca="1" si="11"/>
        <v>86.890552137691344</v>
      </c>
      <c r="P28" s="180">
        <f t="shared" ca="1" si="12"/>
        <v>4.830030691967421</v>
      </c>
      <c r="Q28" s="180">
        <f t="shared" ca="1" si="13"/>
        <v>0</v>
      </c>
      <c r="R28" s="181">
        <f t="shared" ca="1" si="14"/>
        <v>427.26271500000007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475.59899999999999</v>
      </c>
      <c r="H29" s="182">
        <f t="shared" ca="1" si="2"/>
        <v>459.190834</v>
      </c>
      <c r="I29" s="183">
        <f t="shared" ca="1" si="5"/>
        <v>363.31</v>
      </c>
      <c r="J29" s="180">
        <f t="shared" ca="1" si="6"/>
        <v>86.89</v>
      </c>
      <c r="K29" s="180">
        <f t="shared" ca="1" si="7"/>
        <v>8.99</v>
      </c>
      <c r="L29" s="180">
        <f t="shared" ca="1" si="8"/>
        <v>0</v>
      </c>
      <c r="M29" s="181">
        <f t="shared" ca="1" si="9"/>
        <v>459.19</v>
      </c>
      <c r="N29" s="179">
        <f t="shared" ca="1" si="10"/>
        <v>363.31065985875131</v>
      </c>
      <c r="O29" s="180">
        <f t="shared" ca="1" si="11"/>
        <v>86.890157813236357</v>
      </c>
      <c r="P29" s="180">
        <f t="shared" ca="1" si="12"/>
        <v>8.9900163280123699</v>
      </c>
      <c r="Q29" s="180">
        <f t="shared" ca="1" si="13"/>
        <v>0</v>
      </c>
      <c r="R29" s="181">
        <f t="shared" ca="1" si="14"/>
        <v>459.19083400000005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481.88900000000001</v>
      </c>
      <c r="H30" s="182">
        <f t="shared" ca="1" si="2"/>
        <v>465.26382999999998</v>
      </c>
      <c r="I30" s="183">
        <f t="shared" ca="1" si="5"/>
        <v>369.38</v>
      </c>
      <c r="J30" s="180">
        <f t="shared" ca="1" si="6"/>
        <v>86.89</v>
      </c>
      <c r="K30" s="180">
        <f t="shared" ca="1" si="7"/>
        <v>8.99</v>
      </c>
      <c r="L30" s="180">
        <f t="shared" ca="1" si="8"/>
        <v>0</v>
      </c>
      <c r="M30" s="181">
        <f t="shared" ca="1" si="9"/>
        <v>465.26</v>
      </c>
      <c r="N30" s="179">
        <f t="shared" ca="1" si="10"/>
        <v>369.38304072002751</v>
      </c>
      <c r="O30" s="180">
        <f t="shared" ca="1" si="11"/>
        <v>86.890715274685121</v>
      </c>
      <c r="P30" s="180">
        <f t="shared" ca="1" si="12"/>
        <v>8.9900740052873669</v>
      </c>
      <c r="Q30" s="180">
        <f t="shared" ca="1" si="13"/>
        <v>0</v>
      </c>
      <c r="R30" s="181">
        <f t="shared" ca="1" si="14"/>
        <v>465.26382999999998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462.21</v>
      </c>
      <c r="H31" s="182">
        <f t="shared" ca="1" si="2"/>
        <v>446.263755</v>
      </c>
      <c r="I31" s="183">
        <f t="shared" ca="1" si="5"/>
        <v>354.54</v>
      </c>
      <c r="J31" s="180">
        <f t="shared" ca="1" si="6"/>
        <v>86.89</v>
      </c>
      <c r="K31" s="180">
        <f t="shared" ca="1" si="7"/>
        <v>4.83</v>
      </c>
      <c r="L31" s="180">
        <f t="shared" ca="1" si="8"/>
        <v>0</v>
      </c>
      <c r="M31" s="181">
        <f t="shared" ca="1" si="9"/>
        <v>446.26</v>
      </c>
      <c r="N31" s="179">
        <f t="shared" ca="1" si="10"/>
        <v>354.54298323331693</v>
      </c>
      <c r="O31" s="180">
        <f t="shared" ca="1" si="11"/>
        <v>86.89073112524089</v>
      </c>
      <c r="P31" s="180">
        <f t="shared" ca="1" si="12"/>
        <v>4.830040641442209</v>
      </c>
      <c r="Q31" s="180">
        <f t="shared" ca="1" si="13"/>
        <v>0</v>
      </c>
      <c r="R31" s="181">
        <f t="shared" ca="1" si="14"/>
        <v>446.26375500000006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476.19</v>
      </c>
      <c r="H32" s="182">
        <f t="shared" ca="1" si="2"/>
        <v>459.76144499999998</v>
      </c>
      <c r="I32" s="183">
        <f t="shared" ca="1" si="5"/>
        <v>368.04</v>
      </c>
      <c r="J32" s="180">
        <f t="shared" ca="1" si="6"/>
        <v>86.89</v>
      </c>
      <c r="K32" s="180">
        <f t="shared" ca="1" si="7"/>
        <v>4.83</v>
      </c>
      <c r="L32" s="180">
        <f t="shared" ca="1" si="8"/>
        <v>0</v>
      </c>
      <c r="M32" s="181">
        <f t="shared" ca="1" si="9"/>
        <v>459.76</v>
      </c>
      <c r="N32" s="179">
        <f t="shared" ca="1" si="10"/>
        <v>368.04115672916305</v>
      </c>
      <c r="O32" s="180">
        <f t="shared" ca="1" si="11"/>
        <v>86.890273090416741</v>
      </c>
      <c r="P32" s="180">
        <f t="shared" ca="1" si="12"/>
        <v>4.8300151804202196</v>
      </c>
      <c r="Q32" s="180">
        <f t="shared" ca="1" si="13"/>
        <v>0</v>
      </c>
      <c r="R32" s="181">
        <f t="shared" ca="1" si="14"/>
        <v>459.76144499999998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430.38</v>
      </c>
      <c r="H33" s="182">
        <f t="shared" ca="1" si="2"/>
        <v>415.53188999999998</v>
      </c>
      <c r="I33" s="183">
        <f t="shared" ca="1" si="5"/>
        <v>323.81</v>
      </c>
      <c r="J33" s="180">
        <f t="shared" ca="1" si="6"/>
        <v>86.89</v>
      </c>
      <c r="K33" s="180">
        <f t="shared" ca="1" si="7"/>
        <v>4.83</v>
      </c>
      <c r="L33" s="180">
        <f t="shared" ca="1" si="8"/>
        <v>0</v>
      </c>
      <c r="M33" s="181">
        <f t="shared" ca="1" si="9"/>
        <v>415.53</v>
      </c>
      <c r="N33" s="179">
        <f t="shared" ca="1" si="10"/>
        <v>323.81147282001302</v>
      </c>
      <c r="O33" s="180">
        <f t="shared" ca="1" si="11"/>
        <v>86.890395211176084</v>
      </c>
      <c r="P33" s="180">
        <f t="shared" ca="1" si="12"/>
        <v>4.8300219688109163</v>
      </c>
      <c r="Q33" s="180">
        <f t="shared" ca="1" si="13"/>
        <v>0</v>
      </c>
      <c r="R33" s="181">
        <f t="shared" ca="1" si="14"/>
        <v>415.53189000000003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453.81</v>
      </c>
      <c r="H34" s="182">
        <f t="shared" ca="1" si="2"/>
        <v>438.15355499999998</v>
      </c>
      <c r="I34" s="183">
        <f t="shared" ca="1" si="5"/>
        <v>346.43</v>
      </c>
      <c r="J34" s="180">
        <f t="shared" ca="1" si="6"/>
        <v>86.89</v>
      </c>
      <c r="K34" s="180">
        <f t="shared" ca="1" si="7"/>
        <v>4.83</v>
      </c>
      <c r="L34" s="180">
        <f t="shared" ca="1" si="8"/>
        <v>0</v>
      </c>
      <c r="M34" s="181">
        <f t="shared" ca="1" si="9"/>
        <v>438.15</v>
      </c>
      <c r="N34" s="179">
        <f t="shared" ca="1" si="10"/>
        <v>346.4328108151318</v>
      </c>
      <c r="O34" s="180">
        <f t="shared" ca="1" si="11"/>
        <v>86.890704995891824</v>
      </c>
      <c r="P34" s="180">
        <f t="shared" ca="1" si="12"/>
        <v>4.8300391889763779</v>
      </c>
      <c r="Q34" s="180">
        <f t="shared" ca="1" si="13"/>
        <v>0</v>
      </c>
      <c r="R34" s="181">
        <f t="shared" ca="1" si="14"/>
        <v>438.15355500000004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475</v>
      </c>
      <c r="H35" s="182">
        <f t="shared" ca="1" si="2"/>
        <v>458.61250000000001</v>
      </c>
      <c r="I35" s="183">
        <f t="shared" ca="1" si="5"/>
        <v>366.89</v>
      </c>
      <c r="J35" s="180">
        <f t="shared" ca="1" si="6"/>
        <v>86.89</v>
      </c>
      <c r="K35" s="180">
        <f t="shared" ca="1" si="7"/>
        <v>4.83</v>
      </c>
      <c r="L35" s="180">
        <f t="shared" ca="1" si="8"/>
        <v>0</v>
      </c>
      <c r="M35" s="181">
        <f t="shared" ca="1" si="9"/>
        <v>458.60999999999996</v>
      </c>
      <c r="N35" s="179">
        <f t="shared" ca="1" si="10"/>
        <v>366.89200001090256</v>
      </c>
      <c r="O35" s="180">
        <f t="shared" ca="1" si="11"/>
        <v>86.89047365953644</v>
      </c>
      <c r="P35" s="180">
        <f t="shared" ca="1" si="12"/>
        <v>4.8300263295610657</v>
      </c>
      <c r="Q35" s="180">
        <f t="shared" ca="1" si="13"/>
        <v>0</v>
      </c>
      <c r="R35" s="181">
        <f t="shared" ca="1" si="14"/>
        <v>458.61250000000007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475</v>
      </c>
      <c r="H36" s="182">
        <f t="shared" ca="1" si="2"/>
        <v>458.61250000000001</v>
      </c>
      <c r="I36" s="183">
        <f t="shared" ca="1" si="5"/>
        <v>366.89</v>
      </c>
      <c r="J36" s="180">
        <f t="shared" ca="1" si="6"/>
        <v>86.89</v>
      </c>
      <c r="K36" s="180">
        <f t="shared" ca="1" si="7"/>
        <v>4.83</v>
      </c>
      <c r="L36" s="180">
        <f t="shared" ca="1" si="8"/>
        <v>0</v>
      </c>
      <c r="M36" s="181">
        <f t="shared" ca="1" si="9"/>
        <v>458.60999999999996</v>
      </c>
      <c r="N36" s="179">
        <f t="shared" ca="1" si="10"/>
        <v>366.89200001090256</v>
      </c>
      <c r="O36" s="180">
        <f t="shared" ca="1" si="11"/>
        <v>86.89047365953644</v>
      </c>
      <c r="P36" s="180">
        <f t="shared" ca="1" si="12"/>
        <v>4.8300263295610657</v>
      </c>
      <c r="Q36" s="180">
        <f t="shared" ca="1" si="13"/>
        <v>0</v>
      </c>
      <c r="R36" s="181">
        <f t="shared" ca="1" si="14"/>
        <v>458.61250000000007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520</v>
      </c>
      <c r="H37" s="182">
        <f t="shared" ca="1" si="2"/>
        <v>502.06</v>
      </c>
      <c r="I37" s="183">
        <f t="shared" ca="1" si="5"/>
        <v>410.34</v>
      </c>
      <c r="J37" s="180">
        <f t="shared" ca="1" si="6"/>
        <v>86.9</v>
      </c>
      <c r="K37" s="180">
        <f t="shared" ca="1" si="7"/>
        <v>4.83</v>
      </c>
      <c r="L37" s="180">
        <f t="shared" ca="1" si="8"/>
        <v>0</v>
      </c>
      <c r="M37" s="181">
        <f t="shared" ca="1" si="9"/>
        <v>502.07</v>
      </c>
      <c r="N37" s="179">
        <f t="shared" ca="1" si="10"/>
        <v>410.33182703607065</v>
      </c>
      <c r="O37" s="180">
        <f t="shared" ca="1" si="11"/>
        <v>86.898269165654199</v>
      </c>
      <c r="P37" s="180">
        <f t="shared" ca="1" si="12"/>
        <v>4.8299037982751409</v>
      </c>
      <c r="Q37" s="180">
        <f t="shared" ca="1" si="13"/>
        <v>0</v>
      </c>
      <c r="R37" s="181">
        <f t="shared" ca="1" si="14"/>
        <v>502.06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545.07000000000005</v>
      </c>
      <c r="H38" s="182">
        <f t="shared" ca="1" si="2"/>
        <v>526.265085</v>
      </c>
      <c r="I38" s="183">
        <f t="shared" ca="1" si="5"/>
        <v>434.55</v>
      </c>
      <c r="J38" s="180">
        <f t="shared" ca="1" si="6"/>
        <v>86.9</v>
      </c>
      <c r="K38" s="180">
        <f t="shared" ca="1" si="7"/>
        <v>4.83</v>
      </c>
      <c r="L38" s="180">
        <f t="shared" ca="1" si="8"/>
        <v>0</v>
      </c>
      <c r="M38" s="181">
        <f t="shared" ca="1" si="9"/>
        <v>526.28000000000009</v>
      </c>
      <c r="N38" s="179">
        <f t="shared" ca="1" si="10"/>
        <v>434.53768466738234</v>
      </c>
      <c r="O38" s="180">
        <f t="shared" ca="1" si="11"/>
        <v>86.897537216880735</v>
      </c>
      <c r="P38" s="180">
        <f t="shared" ca="1" si="12"/>
        <v>4.8298631157368694</v>
      </c>
      <c r="Q38" s="180">
        <f t="shared" ca="1" si="13"/>
        <v>0</v>
      </c>
      <c r="R38" s="181">
        <f t="shared" ca="1" si="14"/>
        <v>526.265085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542.54</v>
      </c>
      <c r="H39" s="182">
        <f t="shared" ca="1" si="2"/>
        <v>523.82236999999998</v>
      </c>
      <c r="I39" s="183">
        <f t="shared" ca="1" si="5"/>
        <v>432.1</v>
      </c>
      <c r="J39" s="180">
        <f t="shared" ca="1" si="6"/>
        <v>86.89</v>
      </c>
      <c r="K39" s="180">
        <f t="shared" ca="1" si="7"/>
        <v>4.83</v>
      </c>
      <c r="L39" s="180">
        <f t="shared" ca="1" si="8"/>
        <v>0</v>
      </c>
      <c r="M39" s="181">
        <f t="shared" ca="1" si="9"/>
        <v>523.82000000000005</v>
      </c>
      <c r="N39" s="179">
        <f t="shared" ca="1" si="10"/>
        <v>432.10195501699053</v>
      </c>
      <c r="O39" s="180">
        <f t="shared" ca="1" si="11"/>
        <v>86.890393129891933</v>
      </c>
      <c r="P39" s="180">
        <f t="shared" ca="1" si="12"/>
        <v>4.8300218531174828</v>
      </c>
      <c r="Q39" s="180">
        <f t="shared" ca="1" si="13"/>
        <v>0</v>
      </c>
      <c r="R39" s="181">
        <f t="shared" ca="1" si="14"/>
        <v>523.82236999999998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528.98</v>
      </c>
      <c r="H40" s="182">
        <f t="shared" ca="1" si="2"/>
        <v>510.73018999999999</v>
      </c>
      <c r="I40" s="183">
        <f t="shared" ca="1" si="5"/>
        <v>419.01</v>
      </c>
      <c r="J40" s="180">
        <f t="shared" ca="1" si="6"/>
        <v>86.9</v>
      </c>
      <c r="K40" s="180">
        <f t="shared" ca="1" si="7"/>
        <v>4.83</v>
      </c>
      <c r="L40" s="180">
        <f t="shared" ca="1" si="8"/>
        <v>0</v>
      </c>
      <c r="M40" s="181">
        <f t="shared" ca="1" si="9"/>
        <v>510.73999999999995</v>
      </c>
      <c r="N40" s="179">
        <f t="shared" ca="1" si="10"/>
        <v>419.00195189705136</v>
      </c>
      <c r="O40" s="180">
        <f t="shared" ca="1" si="11"/>
        <v>86.898330874809119</v>
      </c>
      <c r="P40" s="180">
        <f t="shared" ca="1" si="12"/>
        <v>4.8299072281395627</v>
      </c>
      <c r="Q40" s="180">
        <f t="shared" ca="1" si="13"/>
        <v>0</v>
      </c>
      <c r="R40" s="181">
        <f t="shared" ca="1" si="14"/>
        <v>510.73019000000005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516.82000000000005</v>
      </c>
      <c r="H41" s="182">
        <f t="shared" ca="1" si="2"/>
        <v>498.98971</v>
      </c>
      <c r="I41" s="183">
        <f t="shared" ca="1" si="5"/>
        <v>407.27</v>
      </c>
      <c r="J41" s="180">
        <f t="shared" ca="1" si="6"/>
        <v>86.9</v>
      </c>
      <c r="K41" s="180">
        <f t="shared" ca="1" si="7"/>
        <v>4.83</v>
      </c>
      <c r="L41" s="180">
        <f t="shared" ca="1" si="8"/>
        <v>0</v>
      </c>
      <c r="M41" s="181">
        <f t="shared" ca="1" si="9"/>
        <v>498.99999999999994</v>
      </c>
      <c r="N41" s="179">
        <f t="shared" ca="1" si="10"/>
        <v>407.26160158657319</v>
      </c>
      <c r="O41" s="180">
        <f t="shared" ca="1" si="11"/>
        <v>86.898208014028071</v>
      </c>
      <c r="P41" s="180">
        <f t="shared" ca="1" si="12"/>
        <v>4.8299003993987979</v>
      </c>
      <c r="Q41" s="180">
        <f t="shared" ca="1" si="13"/>
        <v>0</v>
      </c>
      <c r="R41" s="181">
        <f t="shared" ca="1" si="14"/>
        <v>498.98971000000006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497.53</v>
      </c>
      <c r="H42" s="182">
        <f t="shared" ca="1" si="2"/>
        <v>480.36521499999998</v>
      </c>
      <c r="I42" s="183">
        <f t="shared" ca="1" si="5"/>
        <v>388.65</v>
      </c>
      <c r="J42" s="180">
        <f t="shared" ca="1" si="6"/>
        <v>86.9</v>
      </c>
      <c r="K42" s="180">
        <f t="shared" ca="1" si="7"/>
        <v>4.83</v>
      </c>
      <c r="L42" s="180">
        <f t="shared" ca="1" si="8"/>
        <v>0</v>
      </c>
      <c r="M42" s="181">
        <f t="shared" ca="1" si="9"/>
        <v>480.37999999999994</v>
      </c>
      <c r="N42" s="179">
        <f t="shared" ca="1" si="10"/>
        <v>388.63803824003912</v>
      </c>
      <c r="O42" s="180">
        <f t="shared" ca="1" si="11"/>
        <v>86.897325416337083</v>
      </c>
      <c r="P42" s="180">
        <f t="shared" ca="1" si="12"/>
        <v>4.8298513436237984</v>
      </c>
      <c r="Q42" s="180">
        <f t="shared" ca="1" si="13"/>
        <v>0</v>
      </c>
      <c r="R42" s="181">
        <f t="shared" ca="1" si="14"/>
        <v>480.36521499999998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463.61</v>
      </c>
      <c r="H43" s="182">
        <f t="shared" ca="1" si="2"/>
        <v>447.615455</v>
      </c>
      <c r="I43" s="183">
        <f t="shared" ca="1" si="5"/>
        <v>355.9</v>
      </c>
      <c r="J43" s="180">
        <f t="shared" ca="1" si="6"/>
        <v>86.9</v>
      </c>
      <c r="K43" s="180">
        <f t="shared" ca="1" si="7"/>
        <v>4.83</v>
      </c>
      <c r="L43" s="180">
        <f t="shared" ca="1" si="8"/>
        <v>0</v>
      </c>
      <c r="M43" s="181">
        <f t="shared" ca="1" si="9"/>
        <v>447.62999999999994</v>
      </c>
      <c r="N43" s="179">
        <f t="shared" ca="1" si="10"/>
        <v>355.88843561535197</v>
      </c>
      <c r="O43" s="180">
        <f t="shared" ca="1" si="11"/>
        <v>86.897176327547328</v>
      </c>
      <c r="P43" s="180">
        <f t="shared" ca="1" si="12"/>
        <v>4.8298430571007316</v>
      </c>
      <c r="Q43" s="180">
        <f t="shared" ca="1" si="13"/>
        <v>0</v>
      </c>
      <c r="R43" s="181">
        <f t="shared" ca="1" si="14"/>
        <v>447.61545500000005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458.01</v>
      </c>
      <c r="H44" s="182">
        <f t="shared" ca="1" si="2"/>
        <v>442.20865500000002</v>
      </c>
      <c r="I44" s="183">
        <f t="shared" ca="1" si="5"/>
        <v>350.49</v>
      </c>
      <c r="J44" s="180">
        <f t="shared" ca="1" si="6"/>
        <v>86.9</v>
      </c>
      <c r="K44" s="180">
        <f t="shared" ca="1" si="7"/>
        <v>4.83</v>
      </c>
      <c r="L44" s="180">
        <f t="shared" ca="1" si="8"/>
        <v>0</v>
      </c>
      <c r="M44" s="181">
        <f t="shared" ca="1" si="9"/>
        <v>442.21999999999997</v>
      </c>
      <c r="N44" s="179">
        <f t="shared" ca="1" si="10"/>
        <v>350.481008301185</v>
      </c>
      <c r="O44" s="180">
        <f t="shared" ca="1" si="11"/>
        <v>86.897770610781976</v>
      </c>
      <c r="P44" s="180">
        <f t="shared" ca="1" si="12"/>
        <v>4.8298760880331066</v>
      </c>
      <c r="Q44" s="180">
        <f t="shared" ca="1" si="13"/>
        <v>0</v>
      </c>
      <c r="R44" s="181">
        <f t="shared" ca="1" si="14"/>
        <v>442.20865500000008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452.27</v>
      </c>
      <c r="H45" s="182">
        <f t="shared" ca="1" si="2"/>
        <v>436.66668499999997</v>
      </c>
      <c r="I45" s="183">
        <f t="shared" ca="1" si="5"/>
        <v>344.95</v>
      </c>
      <c r="J45" s="180">
        <f t="shared" ca="1" si="6"/>
        <v>86.9</v>
      </c>
      <c r="K45" s="180">
        <f t="shared" ca="1" si="7"/>
        <v>4.83</v>
      </c>
      <c r="L45" s="180">
        <f t="shared" ca="1" si="8"/>
        <v>0</v>
      </c>
      <c r="M45" s="181">
        <f t="shared" ca="1" si="9"/>
        <v>436.68</v>
      </c>
      <c r="N45" s="179">
        <f t="shared" ca="1" si="10"/>
        <v>344.93948197936703</v>
      </c>
      <c r="O45" s="180">
        <f t="shared" ca="1" si="11"/>
        <v>86.89735029426582</v>
      </c>
      <c r="P45" s="180">
        <f t="shared" ca="1" si="12"/>
        <v>4.8298527263671334</v>
      </c>
      <c r="Q45" s="180">
        <f t="shared" ca="1" si="13"/>
        <v>0</v>
      </c>
      <c r="R45" s="181">
        <f t="shared" ca="1" si="14"/>
        <v>436.66668499999997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425.08</v>
      </c>
      <c r="H46" s="182">
        <f t="shared" ca="1" si="2"/>
        <v>410.41473999999999</v>
      </c>
      <c r="I46" s="183">
        <f t="shared" ca="1" si="5"/>
        <v>318.69</v>
      </c>
      <c r="J46" s="180">
        <f t="shared" ca="1" si="6"/>
        <v>86.89</v>
      </c>
      <c r="K46" s="180">
        <f t="shared" ca="1" si="7"/>
        <v>4.83</v>
      </c>
      <c r="L46" s="180">
        <f t="shared" ca="1" si="8"/>
        <v>0</v>
      </c>
      <c r="M46" s="181">
        <f t="shared" ca="1" si="9"/>
        <v>410.40999999999997</v>
      </c>
      <c r="N46" s="179">
        <f t="shared" ca="1" si="10"/>
        <v>318.69368068663044</v>
      </c>
      <c r="O46" s="180">
        <f t="shared" ca="1" si="11"/>
        <v>86.891003529641097</v>
      </c>
      <c r="P46" s="180">
        <f t="shared" ca="1" si="12"/>
        <v>4.8300557837284668</v>
      </c>
      <c r="Q46" s="180">
        <f t="shared" ca="1" si="13"/>
        <v>0</v>
      </c>
      <c r="R46" s="181">
        <f t="shared" ca="1" si="14"/>
        <v>410.41473999999999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426.12</v>
      </c>
      <c r="H47" s="182">
        <f t="shared" ca="1" si="2"/>
        <v>411.41886</v>
      </c>
      <c r="I47" s="183">
        <f t="shared" ca="1" si="5"/>
        <v>319.7</v>
      </c>
      <c r="J47" s="180">
        <f t="shared" ca="1" si="6"/>
        <v>86.9</v>
      </c>
      <c r="K47" s="180">
        <f t="shared" ca="1" si="7"/>
        <v>4.83</v>
      </c>
      <c r="L47" s="180">
        <f t="shared" ca="1" si="8"/>
        <v>0</v>
      </c>
      <c r="M47" s="181">
        <f t="shared" ca="1" si="9"/>
        <v>411.43</v>
      </c>
      <c r="N47" s="179">
        <f t="shared" ca="1" si="10"/>
        <v>319.69134370852879</v>
      </c>
      <c r="O47" s="180">
        <f t="shared" ca="1" si="11"/>
        <v>86.897647069975449</v>
      </c>
      <c r="P47" s="180">
        <f t="shared" ca="1" si="12"/>
        <v>4.829869221495759</v>
      </c>
      <c r="Q47" s="180">
        <f t="shared" ca="1" si="13"/>
        <v>0</v>
      </c>
      <c r="R47" s="181">
        <f t="shared" ca="1" si="14"/>
        <v>411.41886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418.84</v>
      </c>
      <c r="H48" s="182">
        <f t="shared" ca="1" si="2"/>
        <v>404.39001999999999</v>
      </c>
      <c r="I48" s="183">
        <f t="shared" ca="1" si="5"/>
        <v>312.67</v>
      </c>
      <c r="J48" s="180">
        <f t="shared" ca="1" si="6"/>
        <v>86.9</v>
      </c>
      <c r="K48" s="180">
        <f t="shared" ca="1" si="7"/>
        <v>4.83</v>
      </c>
      <c r="L48" s="180">
        <f t="shared" ca="1" si="8"/>
        <v>0</v>
      </c>
      <c r="M48" s="181">
        <f t="shared" ca="1" si="9"/>
        <v>404.40000000000003</v>
      </c>
      <c r="N48" s="179">
        <f t="shared" ca="1" si="10"/>
        <v>312.66228376211672</v>
      </c>
      <c r="O48" s="180">
        <f t="shared" ca="1" si="11"/>
        <v>86.897855435212662</v>
      </c>
      <c r="P48" s="180">
        <f t="shared" ca="1" si="12"/>
        <v>4.8298808026706226</v>
      </c>
      <c r="Q48" s="180">
        <f t="shared" ca="1" si="13"/>
        <v>0</v>
      </c>
      <c r="R48" s="181">
        <f t="shared" ca="1" si="14"/>
        <v>404.39001999999999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406.36</v>
      </c>
      <c r="H49" s="182">
        <f t="shared" ca="1" si="2"/>
        <v>392.34057999999999</v>
      </c>
      <c r="I49" s="183">
        <f t="shared" ca="1" si="5"/>
        <v>300.62</v>
      </c>
      <c r="J49" s="180">
        <f t="shared" ca="1" si="6"/>
        <v>86.89</v>
      </c>
      <c r="K49" s="180">
        <f t="shared" ca="1" si="7"/>
        <v>4.83</v>
      </c>
      <c r="L49" s="180">
        <f t="shared" ca="1" si="8"/>
        <v>0</v>
      </c>
      <c r="M49" s="181">
        <f t="shared" ca="1" si="9"/>
        <v>392.34</v>
      </c>
      <c r="N49" s="179">
        <f t="shared" ca="1" si="10"/>
        <v>300.62044440944078</v>
      </c>
      <c r="O49" s="180">
        <f t="shared" ca="1" si="11"/>
        <v>86.890128450323701</v>
      </c>
      <c r="P49" s="180">
        <f t="shared" ca="1" si="12"/>
        <v>4.8300071402355105</v>
      </c>
      <c r="Q49" s="180">
        <f t="shared" ca="1" si="13"/>
        <v>0</v>
      </c>
      <c r="R49" s="181">
        <f t="shared" ca="1" si="14"/>
        <v>392.34057999999999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374</v>
      </c>
      <c r="H50" s="182">
        <f t="shared" ca="1" si="2"/>
        <v>361.09699999999998</v>
      </c>
      <c r="I50" s="183">
        <f t="shared" ca="1" si="5"/>
        <v>266.95999999999998</v>
      </c>
      <c r="J50" s="180">
        <f t="shared" ca="1" si="6"/>
        <v>89.19</v>
      </c>
      <c r="K50" s="180">
        <f t="shared" ca="1" si="7"/>
        <v>4.95</v>
      </c>
      <c r="L50" s="180">
        <f t="shared" ca="1" si="8"/>
        <v>0</v>
      </c>
      <c r="M50" s="181">
        <f t="shared" ca="1" si="9"/>
        <v>361.09999999999997</v>
      </c>
      <c r="N50" s="179">
        <f t="shared" ca="1" si="10"/>
        <v>266.95778211021877</v>
      </c>
      <c r="O50" s="180">
        <f t="shared" ca="1" si="11"/>
        <v>89.189259014123508</v>
      </c>
      <c r="P50" s="180">
        <f t="shared" ca="1" si="12"/>
        <v>4.9499588756577131</v>
      </c>
      <c r="Q50" s="180">
        <f t="shared" ca="1" si="13"/>
        <v>0</v>
      </c>
      <c r="R50" s="181">
        <f t="shared" ca="1" si="14"/>
        <v>361.09700000000004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</v>
      </c>
      <c r="H51" s="182">
        <f t="shared" ca="1" si="2"/>
        <v>361.09699999999998</v>
      </c>
      <c r="I51" s="183">
        <f t="shared" ca="1" si="5"/>
        <v>266.95999999999998</v>
      </c>
      <c r="J51" s="180">
        <f t="shared" ca="1" si="6"/>
        <v>89.19</v>
      </c>
      <c r="K51" s="180">
        <f t="shared" ca="1" si="7"/>
        <v>4.95</v>
      </c>
      <c r="L51" s="180">
        <f t="shared" ca="1" si="8"/>
        <v>0</v>
      </c>
      <c r="M51" s="181">
        <f t="shared" ca="1" si="9"/>
        <v>361.09999999999997</v>
      </c>
      <c r="N51" s="179">
        <f t="shared" ca="1" si="10"/>
        <v>266.95778211021877</v>
      </c>
      <c r="O51" s="180">
        <f t="shared" ca="1" si="11"/>
        <v>89.189259014123508</v>
      </c>
      <c r="P51" s="180">
        <f t="shared" ca="1" si="12"/>
        <v>4.9499588756577131</v>
      </c>
      <c r="Q51" s="180">
        <f t="shared" ca="1" si="13"/>
        <v>0</v>
      </c>
      <c r="R51" s="181">
        <f t="shared" ca="1" si="14"/>
        <v>361.09700000000004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</v>
      </c>
      <c r="H52" s="182">
        <f t="shared" ca="1" si="2"/>
        <v>361.09699999999998</v>
      </c>
      <c r="I52" s="183">
        <f t="shared" ca="1" si="5"/>
        <v>266.95999999999998</v>
      </c>
      <c r="J52" s="180">
        <f t="shared" ca="1" si="6"/>
        <v>89.19</v>
      </c>
      <c r="K52" s="180">
        <f t="shared" ca="1" si="7"/>
        <v>4.95</v>
      </c>
      <c r="L52" s="180">
        <f t="shared" ca="1" si="8"/>
        <v>0</v>
      </c>
      <c r="M52" s="181">
        <f t="shared" ca="1" si="9"/>
        <v>361.09999999999997</v>
      </c>
      <c r="N52" s="179">
        <f t="shared" ca="1" si="10"/>
        <v>266.95778211021877</v>
      </c>
      <c r="O52" s="180">
        <f t="shared" ca="1" si="11"/>
        <v>89.189259014123508</v>
      </c>
      <c r="P52" s="180">
        <f t="shared" ca="1" si="12"/>
        <v>4.9499588756577131</v>
      </c>
      <c r="Q52" s="180">
        <f t="shared" ca="1" si="13"/>
        <v>0</v>
      </c>
      <c r="R52" s="181">
        <f t="shared" ca="1" si="14"/>
        <v>361.09700000000004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373.73</v>
      </c>
      <c r="H53" s="182">
        <f t="shared" ca="1" si="2"/>
        <v>360.83631500000001</v>
      </c>
      <c r="I53" s="183">
        <f t="shared" ca="1" si="5"/>
        <v>266.76</v>
      </c>
      <c r="J53" s="180">
        <f t="shared" ca="1" si="6"/>
        <v>89.13</v>
      </c>
      <c r="K53" s="180">
        <f t="shared" ca="1" si="7"/>
        <v>4.95</v>
      </c>
      <c r="L53" s="180">
        <f t="shared" ca="1" si="8"/>
        <v>0</v>
      </c>
      <c r="M53" s="181">
        <f t="shared" ca="1" si="9"/>
        <v>360.84</v>
      </c>
      <c r="N53" s="179">
        <f t="shared" ca="1" si="10"/>
        <v>266.7572757715331</v>
      </c>
      <c r="O53" s="180">
        <f t="shared" ca="1" si="11"/>
        <v>89.129089779265058</v>
      </c>
      <c r="P53" s="180">
        <f t="shared" ca="1" si="12"/>
        <v>4.9499494492018634</v>
      </c>
      <c r="Q53" s="180">
        <f t="shared" ca="1" si="13"/>
        <v>0</v>
      </c>
      <c r="R53" s="181">
        <f t="shared" ca="1" si="14"/>
        <v>360.83631500000001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373.73</v>
      </c>
      <c r="H54" s="182">
        <f t="shared" ca="1" si="2"/>
        <v>360.83631500000001</v>
      </c>
      <c r="I54" s="183">
        <f t="shared" ca="1" si="5"/>
        <v>266.76</v>
      </c>
      <c r="J54" s="180">
        <f t="shared" ca="1" si="6"/>
        <v>89.13</v>
      </c>
      <c r="K54" s="180">
        <f t="shared" ca="1" si="7"/>
        <v>4.95</v>
      </c>
      <c r="L54" s="180">
        <f t="shared" ca="1" si="8"/>
        <v>0</v>
      </c>
      <c r="M54" s="181">
        <f t="shared" ca="1" si="9"/>
        <v>360.84</v>
      </c>
      <c r="N54" s="179">
        <f t="shared" ca="1" si="10"/>
        <v>266.7572757715331</v>
      </c>
      <c r="O54" s="180">
        <f t="shared" ca="1" si="11"/>
        <v>89.129089779265058</v>
      </c>
      <c r="P54" s="180">
        <f t="shared" ca="1" si="12"/>
        <v>4.9499494492018634</v>
      </c>
      <c r="Q54" s="180">
        <f t="shared" ca="1" si="13"/>
        <v>0</v>
      </c>
      <c r="R54" s="181">
        <f t="shared" ca="1" si="14"/>
        <v>360.83631500000001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373.73</v>
      </c>
      <c r="H55" s="182">
        <f t="shared" ca="1" si="2"/>
        <v>360.83631500000001</v>
      </c>
      <c r="I55" s="183">
        <f t="shared" ca="1" si="5"/>
        <v>266.76</v>
      </c>
      <c r="J55" s="180">
        <f t="shared" ca="1" si="6"/>
        <v>89.13</v>
      </c>
      <c r="K55" s="180">
        <f t="shared" ca="1" si="7"/>
        <v>4.95</v>
      </c>
      <c r="L55" s="180">
        <f t="shared" ca="1" si="8"/>
        <v>0</v>
      </c>
      <c r="M55" s="181">
        <f t="shared" ca="1" si="9"/>
        <v>360.84</v>
      </c>
      <c r="N55" s="179">
        <f t="shared" ca="1" si="10"/>
        <v>266.7572757715331</v>
      </c>
      <c r="O55" s="180">
        <f t="shared" ca="1" si="11"/>
        <v>89.129089779265058</v>
      </c>
      <c r="P55" s="180">
        <f t="shared" ca="1" si="12"/>
        <v>4.9499494492018634</v>
      </c>
      <c r="Q55" s="180">
        <f t="shared" ca="1" si="13"/>
        <v>0</v>
      </c>
      <c r="R55" s="181">
        <f t="shared" ca="1" si="14"/>
        <v>360.83631500000001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373.73</v>
      </c>
      <c r="H56" s="182">
        <f t="shared" ca="1" si="2"/>
        <v>360.83631500000001</v>
      </c>
      <c r="I56" s="183">
        <f t="shared" ca="1" si="5"/>
        <v>266.76</v>
      </c>
      <c r="J56" s="180">
        <f t="shared" ca="1" si="6"/>
        <v>89.13</v>
      </c>
      <c r="K56" s="180">
        <f t="shared" ca="1" si="7"/>
        <v>4.95</v>
      </c>
      <c r="L56" s="180">
        <f t="shared" ca="1" si="8"/>
        <v>0</v>
      </c>
      <c r="M56" s="181">
        <f t="shared" ca="1" si="9"/>
        <v>360.84</v>
      </c>
      <c r="N56" s="179">
        <f t="shared" ca="1" si="10"/>
        <v>266.7572757715331</v>
      </c>
      <c r="O56" s="180">
        <f t="shared" ca="1" si="11"/>
        <v>89.129089779265058</v>
      </c>
      <c r="P56" s="180">
        <f t="shared" ca="1" si="12"/>
        <v>4.9499494492018634</v>
      </c>
      <c r="Q56" s="180">
        <f t="shared" ca="1" si="13"/>
        <v>0</v>
      </c>
      <c r="R56" s="181">
        <f t="shared" ca="1" si="14"/>
        <v>360.83631500000001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373.73</v>
      </c>
      <c r="H57" s="182">
        <f t="shared" ca="1" si="2"/>
        <v>360.83631500000001</v>
      </c>
      <c r="I57" s="183">
        <f t="shared" ca="1" si="5"/>
        <v>266.76</v>
      </c>
      <c r="J57" s="180">
        <f t="shared" ca="1" si="6"/>
        <v>89.13</v>
      </c>
      <c r="K57" s="180">
        <f t="shared" ca="1" si="7"/>
        <v>4.95</v>
      </c>
      <c r="L57" s="180">
        <f t="shared" ca="1" si="8"/>
        <v>0</v>
      </c>
      <c r="M57" s="181">
        <f t="shared" ca="1" si="9"/>
        <v>360.84</v>
      </c>
      <c r="N57" s="179">
        <f t="shared" ca="1" si="10"/>
        <v>266.7572757715331</v>
      </c>
      <c r="O57" s="180">
        <f t="shared" ca="1" si="11"/>
        <v>89.129089779265058</v>
      </c>
      <c r="P57" s="180">
        <f t="shared" ca="1" si="12"/>
        <v>4.9499494492018634</v>
      </c>
      <c r="Q57" s="180">
        <f t="shared" ca="1" si="13"/>
        <v>0</v>
      </c>
      <c r="R57" s="181">
        <f t="shared" ca="1" si="14"/>
        <v>360.83631500000001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373.73</v>
      </c>
      <c r="H58" s="182">
        <f t="shared" ca="1" si="2"/>
        <v>360.83631500000001</v>
      </c>
      <c r="I58" s="183">
        <f t="shared" ca="1" si="5"/>
        <v>266.76</v>
      </c>
      <c r="J58" s="180">
        <f t="shared" ca="1" si="6"/>
        <v>89.13</v>
      </c>
      <c r="K58" s="180">
        <f t="shared" ca="1" si="7"/>
        <v>4.95</v>
      </c>
      <c r="L58" s="180">
        <f t="shared" ca="1" si="8"/>
        <v>0</v>
      </c>
      <c r="M58" s="181">
        <f t="shared" ca="1" si="9"/>
        <v>360.84</v>
      </c>
      <c r="N58" s="179">
        <f t="shared" ca="1" si="10"/>
        <v>266.7572757715331</v>
      </c>
      <c r="O58" s="180">
        <f t="shared" ca="1" si="11"/>
        <v>89.129089779265058</v>
      </c>
      <c r="P58" s="180">
        <f t="shared" ca="1" si="12"/>
        <v>4.9499494492018634</v>
      </c>
      <c r="Q58" s="180">
        <f t="shared" ca="1" si="13"/>
        <v>0</v>
      </c>
      <c r="R58" s="181">
        <f t="shared" ca="1" si="14"/>
        <v>360.83631500000001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373.73</v>
      </c>
      <c r="H59" s="182">
        <f t="shared" ca="1" si="2"/>
        <v>360.83631500000001</v>
      </c>
      <c r="I59" s="183">
        <f t="shared" ca="1" si="5"/>
        <v>266.76</v>
      </c>
      <c r="J59" s="180">
        <f t="shared" ca="1" si="6"/>
        <v>89.13</v>
      </c>
      <c r="K59" s="180">
        <f t="shared" ca="1" si="7"/>
        <v>4.95</v>
      </c>
      <c r="L59" s="180">
        <f t="shared" ca="1" si="8"/>
        <v>0</v>
      </c>
      <c r="M59" s="181">
        <f t="shared" ca="1" si="9"/>
        <v>360.84</v>
      </c>
      <c r="N59" s="179">
        <f t="shared" ca="1" si="10"/>
        <v>266.7572757715331</v>
      </c>
      <c r="O59" s="180">
        <f t="shared" ca="1" si="11"/>
        <v>89.129089779265058</v>
      </c>
      <c r="P59" s="180">
        <f t="shared" ca="1" si="12"/>
        <v>4.9499494492018634</v>
      </c>
      <c r="Q59" s="180">
        <f t="shared" ca="1" si="13"/>
        <v>0</v>
      </c>
      <c r="R59" s="181">
        <f t="shared" ca="1" si="14"/>
        <v>360.83631500000001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373.73</v>
      </c>
      <c r="H60" s="182">
        <f t="shared" ca="1" si="2"/>
        <v>360.83631500000001</v>
      </c>
      <c r="I60" s="183">
        <f t="shared" ca="1" si="5"/>
        <v>266.76</v>
      </c>
      <c r="J60" s="180">
        <f t="shared" ca="1" si="6"/>
        <v>89.13</v>
      </c>
      <c r="K60" s="180">
        <f t="shared" ca="1" si="7"/>
        <v>4.95</v>
      </c>
      <c r="L60" s="180">
        <f t="shared" ca="1" si="8"/>
        <v>0</v>
      </c>
      <c r="M60" s="181">
        <f t="shared" ca="1" si="9"/>
        <v>360.84</v>
      </c>
      <c r="N60" s="179">
        <f t="shared" ca="1" si="10"/>
        <v>266.7572757715331</v>
      </c>
      <c r="O60" s="180">
        <f t="shared" ca="1" si="11"/>
        <v>89.129089779265058</v>
      </c>
      <c r="P60" s="180">
        <f t="shared" ca="1" si="12"/>
        <v>4.9499494492018634</v>
      </c>
      <c r="Q60" s="180">
        <f t="shared" ca="1" si="13"/>
        <v>0</v>
      </c>
      <c r="R60" s="181">
        <f t="shared" ca="1" si="14"/>
        <v>360.83631500000001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373.73</v>
      </c>
      <c r="H61" s="182">
        <f t="shared" ca="1" si="2"/>
        <v>360.83631500000001</v>
      </c>
      <c r="I61" s="183">
        <f t="shared" ca="1" si="5"/>
        <v>266.76</v>
      </c>
      <c r="J61" s="180">
        <f t="shared" ca="1" si="6"/>
        <v>89.13</v>
      </c>
      <c r="K61" s="180">
        <f t="shared" ca="1" si="7"/>
        <v>4.95</v>
      </c>
      <c r="L61" s="180">
        <f t="shared" ca="1" si="8"/>
        <v>0</v>
      </c>
      <c r="M61" s="181">
        <f t="shared" ca="1" si="9"/>
        <v>360.84</v>
      </c>
      <c r="N61" s="179">
        <f t="shared" ca="1" si="10"/>
        <v>266.7572757715331</v>
      </c>
      <c r="O61" s="180">
        <f t="shared" ca="1" si="11"/>
        <v>89.129089779265058</v>
      </c>
      <c r="P61" s="180">
        <f t="shared" ca="1" si="12"/>
        <v>4.9499494492018634</v>
      </c>
      <c r="Q61" s="180">
        <f t="shared" ca="1" si="13"/>
        <v>0</v>
      </c>
      <c r="R61" s="181">
        <f t="shared" ca="1" si="14"/>
        <v>360.83631500000001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373.73</v>
      </c>
      <c r="H62" s="182">
        <f t="shared" ca="1" si="2"/>
        <v>360.83631500000001</v>
      </c>
      <c r="I62" s="183">
        <f t="shared" ca="1" si="5"/>
        <v>266.76</v>
      </c>
      <c r="J62" s="180">
        <f t="shared" ca="1" si="6"/>
        <v>89.13</v>
      </c>
      <c r="K62" s="180">
        <f t="shared" ca="1" si="7"/>
        <v>4.95</v>
      </c>
      <c r="L62" s="180">
        <f t="shared" ca="1" si="8"/>
        <v>0</v>
      </c>
      <c r="M62" s="181">
        <f t="shared" ca="1" si="9"/>
        <v>360.84</v>
      </c>
      <c r="N62" s="179">
        <f t="shared" ca="1" si="10"/>
        <v>266.7572757715331</v>
      </c>
      <c r="O62" s="180">
        <f t="shared" ca="1" si="11"/>
        <v>89.129089779265058</v>
      </c>
      <c r="P62" s="180">
        <f t="shared" ca="1" si="12"/>
        <v>4.9499494492018634</v>
      </c>
      <c r="Q62" s="180">
        <f t="shared" ca="1" si="13"/>
        <v>0</v>
      </c>
      <c r="R62" s="181">
        <f t="shared" ca="1" si="14"/>
        <v>360.83631500000001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373.73</v>
      </c>
      <c r="H63" s="182">
        <f t="shared" ca="1" si="2"/>
        <v>360.83631500000001</v>
      </c>
      <c r="I63" s="183">
        <f t="shared" ca="1" si="5"/>
        <v>266.76</v>
      </c>
      <c r="J63" s="180">
        <f t="shared" ca="1" si="6"/>
        <v>89.13</v>
      </c>
      <c r="K63" s="180">
        <f t="shared" ca="1" si="7"/>
        <v>4.95</v>
      </c>
      <c r="L63" s="180">
        <f t="shared" ca="1" si="8"/>
        <v>0</v>
      </c>
      <c r="M63" s="181">
        <f t="shared" ca="1" si="9"/>
        <v>360.84</v>
      </c>
      <c r="N63" s="179">
        <f t="shared" ca="1" si="10"/>
        <v>266.7572757715331</v>
      </c>
      <c r="O63" s="180">
        <f t="shared" ca="1" si="11"/>
        <v>89.129089779265058</v>
      </c>
      <c r="P63" s="180">
        <f t="shared" ca="1" si="12"/>
        <v>4.9499494492018634</v>
      </c>
      <c r="Q63" s="180">
        <f t="shared" ca="1" si="13"/>
        <v>0</v>
      </c>
      <c r="R63" s="181">
        <f t="shared" ca="1" si="14"/>
        <v>360.83631500000001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373.73</v>
      </c>
      <c r="H64" s="182">
        <f t="shared" ca="1" si="2"/>
        <v>360.83631500000001</v>
      </c>
      <c r="I64" s="183">
        <f t="shared" ca="1" si="5"/>
        <v>266.76</v>
      </c>
      <c r="J64" s="180">
        <f t="shared" ca="1" si="6"/>
        <v>89.13</v>
      </c>
      <c r="K64" s="180">
        <f t="shared" ca="1" si="7"/>
        <v>4.95</v>
      </c>
      <c r="L64" s="180">
        <f t="shared" ca="1" si="8"/>
        <v>0</v>
      </c>
      <c r="M64" s="181">
        <f t="shared" ca="1" si="9"/>
        <v>360.84</v>
      </c>
      <c r="N64" s="179">
        <f t="shared" ca="1" si="10"/>
        <v>266.7572757715331</v>
      </c>
      <c r="O64" s="180">
        <f t="shared" ca="1" si="11"/>
        <v>89.129089779265058</v>
      </c>
      <c r="P64" s="180">
        <f t="shared" ca="1" si="12"/>
        <v>4.9499494492018634</v>
      </c>
      <c r="Q64" s="180">
        <f t="shared" ca="1" si="13"/>
        <v>0</v>
      </c>
      <c r="R64" s="181">
        <f t="shared" ca="1" si="14"/>
        <v>360.83631500000001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373.73</v>
      </c>
      <c r="H65" s="182">
        <f t="shared" ca="1" si="2"/>
        <v>360.83631500000001</v>
      </c>
      <c r="I65" s="183">
        <f t="shared" ca="1" si="5"/>
        <v>266.76</v>
      </c>
      <c r="J65" s="180">
        <f t="shared" ca="1" si="6"/>
        <v>89.13</v>
      </c>
      <c r="K65" s="180">
        <f t="shared" ca="1" si="7"/>
        <v>4.95</v>
      </c>
      <c r="L65" s="180">
        <f t="shared" ca="1" si="8"/>
        <v>0</v>
      </c>
      <c r="M65" s="181">
        <f t="shared" ca="1" si="9"/>
        <v>360.84</v>
      </c>
      <c r="N65" s="179">
        <f t="shared" ca="1" si="10"/>
        <v>266.7572757715331</v>
      </c>
      <c r="O65" s="180">
        <f t="shared" ca="1" si="11"/>
        <v>89.129089779265058</v>
      </c>
      <c r="P65" s="180">
        <f t="shared" ca="1" si="12"/>
        <v>4.9499494492018634</v>
      </c>
      <c r="Q65" s="180">
        <f t="shared" ca="1" si="13"/>
        <v>0</v>
      </c>
      <c r="R65" s="181">
        <f t="shared" ca="1" si="14"/>
        <v>360.83631500000001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373.73</v>
      </c>
      <c r="H66" s="182">
        <f t="shared" ca="1" si="2"/>
        <v>360.83631500000001</v>
      </c>
      <c r="I66" s="183">
        <f t="shared" ca="1" si="5"/>
        <v>266.76</v>
      </c>
      <c r="J66" s="180">
        <f t="shared" ca="1" si="6"/>
        <v>89.13</v>
      </c>
      <c r="K66" s="180">
        <f t="shared" ca="1" si="7"/>
        <v>4.95</v>
      </c>
      <c r="L66" s="180">
        <f t="shared" ca="1" si="8"/>
        <v>0</v>
      </c>
      <c r="M66" s="181">
        <f t="shared" ca="1" si="9"/>
        <v>360.84</v>
      </c>
      <c r="N66" s="179">
        <f t="shared" ca="1" si="10"/>
        <v>266.7572757715331</v>
      </c>
      <c r="O66" s="180">
        <f t="shared" ca="1" si="11"/>
        <v>89.129089779265058</v>
      </c>
      <c r="P66" s="180">
        <f t="shared" ca="1" si="12"/>
        <v>4.9499494492018634</v>
      </c>
      <c r="Q66" s="180">
        <f t="shared" ca="1" si="13"/>
        <v>0</v>
      </c>
      <c r="R66" s="181">
        <f t="shared" ca="1" si="14"/>
        <v>360.83631500000001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373.73</v>
      </c>
      <c r="H67" s="182">
        <f t="shared" ref="H67:H98" ca="1" si="17">INDIRECT("ISGS_Delhi_pp!" &amp; $V$3 &amp; X67)</f>
        <v>360.83631500000001</v>
      </c>
      <c r="I67" s="183">
        <f t="shared" ca="1" si="5"/>
        <v>266.76</v>
      </c>
      <c r="J67" s="180">
        <f t="shared" ca="1" si="6"/>
        <v>89.13</v>
      </c>
      <c r="K67" s="180">
        <f t="shared" ca="1" si="7"/>
        <v>4.95</v>
      </c>
      <c r="L67" s="180">
        <f t="shared" ca="1" si="8"/>
        <v>0</v>
      </c>
      <c r="M67" s="181">
        <f t="shared" ca="1" si="9"/>
        <v>360.84</v>
      </c>
      <c r="N67" s="179">
        <f t="shared" ca="1" si="10"/>
        <v>266.7572757715331</v>
      </c>
      <c r="O67" s="180">
        <f t="shared" ca="1" si="11"/>
        <v>89.129089779265058</v>
      </c>
      <c r="P67" s="180">
        <f t="shared" ca="1" si="12"/>
        <v>4.9499494492018634</v>
      </c>
      <c r="Q67" s="180">
        <f t="shared" ca="1" si="13"/>
        <v>0</v>
      </c>
      <c r="R67" s="181">
        <f t="shared" ca="1" si="14"/>
        <v>360.83631500000001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373.73</v>
      </c>
      <c r="H68" s="182">
        <f t="shared" ca="1" si="17"/>
        <v>360.83631500000001</v>
      </c>
      <c r="I68" s="183">
        <f t="shared" ref="I68:I98" ca="1" si="20">INDIRECT("BRPL_EOD!" &amp; $V$3 &amp; X68)</f>
        <v>266.76</v>
      </c>
      <c r="J68" s="180">
        <f t="shared" ref="J68:J98" ca="1" si="21">INDIRECT("BYPL_EOD!" &amp; $V$3 &amp; X68)</f>
        <v>89.13</v>
      </c>
      <c r="K68" s="180">
        <f t="shared" ref="K68:K98" ca="1" si="22">INDIRECT("TPDDL_EOD!" &amp; $V$3 &amp; X68)</f>
        <v>4.95</v>
      </c>
      <c r="L68" s="180">
        <f t="shared" ref="L68:L98" ca="1" si="23">INDIRECT("NDMC_EOD!" &amp; $V$3 &amp; X68)</f>
        <v>0</v>
      </c>
      <c r="M68" s="181">
        <f t="shared" ref="M68:M98" ca="1" si="24">SUM(I68:L68)</f>
        <v>360.84</v>
      </c>
      <c r="N68" s="179">
        <f t="shared" ref="N68:N98" ca="1" si="25">INDIRECT("BRPL_ISGS_exbus!" &amp; $V$3 &amp; X68)</f>
        <v>266.7572757715331</v>
      </c>
      <c r="O68" s="180">
        <f t="shared" ref="O68:O98" ca="1" si="26">INDIRECT("BYPL_ISGS_exbus!" &amp; $V$3 &amp; X68)</f>
        <v>89.129089779265058</v>
      </c>
      <c r="P68" s="180">
        <f t="shared" ref="P68:P98" ca="1" si="27">INDIRECT("TPDDL_ISGS_exbus!" &amp; $V$3 &amp; X68)</f>
        <v>4.9499494492018634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360.83631500000001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373.73</v>
      </c>
      <c r="H69" s="182">
        <f t="shared" ca="1" si="17"/>
        <v>360.83631500000001</v>
      </c>
      <c r="I69" s="183">
        <f t="shared" ca="1" si="20"/>
        <v>266.76</v>
      </c>
      <c r="J69" s="180">
        <f t="shared" ca="1" si="21"/>
        <v>89.13</v>
      </c>
      <c r="K69" s="180">
        <f t="shared" ca="1" si="22"/>
        <v>4.95</v>
      </c>
      <c r="L69" s="180">
        <f t="shared" ca="1" si="23"/>
        <v>0</v>
      </c>
      <c r="M69" s="181">
        <f t="shared" ca="1" si="24"/>
        <v>360.84</v>
      </c>
      <c r="N69" s="179">
        <f t="shared" ca="1" si="25"/>
        <v>266.7572757715331</v>
      </c>
      <c r="O69" s="180">
        <f t="shared" ca="1" si="26"/>
        <v>89.129089779265058</v>
      </c>
      <c r="P69" s="180">
        <f t="shared" ca="1" si="27"/>
        <v>4.9499494492018634</v>
      </c>
      <c r="Q69" s="180">
        <f t="shared" ca="1" si="28"/>
        <v>0</v>
      </c>
      <c r="R69" s="181">
        <f t="shared" ca="1" si="29"/>
        <v>360.83631500000001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397.2</v>
      </c>
      <c r="H70" s="182">
        <f t="shared" ca="1" si="17"/>
        <v>383.4966</v>
      </c>
      <c r="I70" s="183">
        <f t="shared" ca="1" si="20"/>
        <v>291.77999999999997</v>
      </c>
      <c r="J70" s="180">
        <f t="shared" ca="1" si="21"/>
        <v>86.9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383.50999999999993</v>
      </c>
      <c r="N70" s="179">
        <f t="shared" ca="1" si="25"/>
        <v>291.76980508461321</v>
      </c>
      <c r="O70" s="180">
        <f t="shared" ca="1" si="26"/>
        <v>86.896963677609477</v>
      </c>
      <c r="P70" s="180">
        <f t="shared" ca="1" si="27"/>
        <v>4.8298312377773733</v>
      </c>
      <c r="Q70" s="180">
        <f t="shared" ca="1" si="28"/>
        <v>0</v>
      </c>
      <c r="R70" s="181">
        <f t="shared" ca="1" si="29"/>
        <v>383.49660000000006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475</v>
      </c>
      <c r="H71" s="182">
        <f t="shared" ca="1" si="17"/>
        <v>458.61250000000001</v>
      </c>
      <c r="I71" s="183">
        <f t="shared" ca="1" si="20"/>
        <v>366.89</v>
      </c>
      <c r="J71" s="180">
        <f t="shared" ca="1" si="21"/>
        <v>86.89</v>
      </c>
      <c r="K71" s="180">
        <f t="shared" ca="1" si="22"/>
        <v>4.83</v>
      </c>
      <c r="L71" s="180">
        <f t="shared" ca="1" si="23"/>
        <v>0</v>
      </c>
      <c r="M71" s="181">
        <f t="shared" ca="1" si="24"/>
        <v>458.60999999999996</v>
      </c>
      <c r="N71" s="179">
        <f t="shared" ca="1" si="25"/>
        <v>366.89200001090256</v>
      </c>
      <c r="O71" s="180">
        <f t="shared" ca="1" si="26"/>
        <v>86.89047365953644</v>
      </c>
      <c r="P71" s="180">
        <f t="shared" ca="1" si="27"/>
        <v>4.8300263295610657</v>
      </c>
      <c r="Q71" s="180">
        <f t="shared" ca="1" si="28"/>
        <v>0</v>
      </c>
      <c r="R71" s="181">
        <f t="shared" ca="1" si="29"/>
        <v>458.61250000000007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545</v>
      </c>
      <c r="H72" s="182">
        <f t="shared" ca="1" si="17"/>
        <v>526.19749999999999</v>
      </c>
      <c r="I72" s="183">
        <f t="shared" ca="1" si="20"/>
        <v>434.48</v>
      </c>
      <c r="J72" s="180">
        <f t="shared" ca="1" si="21"/>
        <v>86.9</v>
      </c>
      <c r="K72" s="180">
        <f t="shared" ca="1" si="22"/>
        <v>4.83</v>
      </c>
      <c r="L72" s="180">
        <f t="shared" ca="1" si="23"/>
        <v>0</v>
      </c>
      <c r="M72" s="181">
        <f t="shared" ca="1" si="24"/>
        <v>526.21</v>
      </c>
      <c r="N72" s="179">
        <f t="shared" ca="1" si="25"/>
        <v>434.46967902548408</v>
      </c>
      <c r="O72" s="180">
        <f t="shared" ca="1" si="26"/>
        <v>86.897935710077718</v>
      </c>
      <c r="P72" s="180">
        <f t="shared" ca="1" si="27"/>
        <v>4.8298852644381514</v>
      </c>
      <c r="Q72" s="180">
        <f t="shared" ca="1" si="28"/>
        <v>0</v>
      </c>
      <c r="R72" s="181">
        <f t="shared" ca="1" si="29"/>
        <v>526.19749999999999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542.5</v>
      </c>
      <c r="H73" s="182">
        <f t="shared" ca="1" si="17"/>
        <v>523.78375000000005</v>
      </c>
      <c r="I73" s="183">
        <f t="shared" ca="1" si="20"/>
        <v>400</v>
      </c>
      <c r="J73" s="180">
        <f t="shared" ca="1" si="21"/>
        <v>117.1</v>
      </c>
      <c r="K73" s="180">
        <f t="shared" ca="1" si="22"/>
        <v>6.68</v>
      </c>
      <c r="L73" s="180">
        <f t="shared" ca="1" si="23"/>
        <v>0</v>
      </c>
      <c r="M73" s="181">
        <f t="shared" ca="1" si="24"/>
        <v>523.78</v>
      </c>
      <c r="N73" s="179">
        <f t="shared" ca="1" si="25"/>
        <v>400.00286379777776</v>
      </c>
      <c r="O73" s="180">
        <f t="shared" ca="1" si="26"/>
        <v>117.10083837679943</v>
      </c>
      <c r="P73" s="180">
        <f t="shared" ca="1" si="27"/>
        <v>6.6800478254228883</v>
      </c>
      <c r="Q73" s="180">
        <f t="shared" ca="1" si="28"/>
        <v>0</v>
      </c>
      <c r="R73" s="181">
        <f t="shared" ca="1" si="29"/>
        <v>523.78375000000005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495</v>
      </c>
      <c r="H74" s="182">
        <f t="shared" ca="1" si="17"/>
        <v>477.92250000000001</v>
      </c>
      <c r="I74" s="183">
        <f t="shared" ca="1" si="20"/>
        <v>386.2</v>
      </c>
      <c r="J74" s="180">
        <f t="shared" ca="1" si="21"/>
        <v>86.89</v>
      </c>
      <c r="K74" s="180">
        <f t="shared" ca="1" si="22"/>
        <v>4.83</v>
      </c>
      <c r="L74" s="180">
        <f t="shared" ca="1" si="23"/>
        <v>0</v>
      </c>
      <c r="M74" s="181">
        <f t="shared" ca="1" si="24"/>
        <v>477.91999999999996</v>
      </c>
      <c r="N74" s="179">
        <f t="shared" ca="1" si="25"/>
        <v>386.20202021258791</v>
      </c>
      <c r="O74" s="180">
        <f t="shared" ca="1" si="26"/>
        <v>86.890454521677285</v>
      </c>
      <c r="P74" s="180">
        <f t="shared" ca="1" si="27"/>
        <v>4.8300252657348519</v>
      </c>
      <c r="Q74" s="180">
        <f t="shared" ca="1" si="28"/>
        <v>0</v>
      </c>
      <c r="R74" s="181">
        <f t="shared" ca="1" si="29"/>
        <v>477.92250000000001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495</v>
      </c>
      <c r="H75" s="182">
        <f t="shared" ca="1" si="17"/>
        <v>477.92250000000001</v>
      </c>
      <c r="I75" s="183">
        <f t="shared" ca="1" si="20"/>
        <v>386.2</v>
      </c>
      <c r="J75" s="180">
        <f t="shared" ca="1" si="21"/>
        <v>86.89</v>
      </c>
      <c r="K75" s="180">
        <f t="shared" ca="1" si="22"/>
        <v>4.83</v>
      </c>
      <c r="L75" s="180">
        <f t="shared" ca="1" si="23"/>
        <v>0</v>
      </c>
      <c r="M75" s="181">
        <f t="shared" ca="1" si="24"/>
        <v>477.91999999999996</v>
      </c>
      <c r="N75" s="179">
        <f t="shared" ca="1" si="25"/>
        <v>386.20202021258791</v>
      </c>
      <c r="O75" s="180">
        <f t="shared" ca="1" si="26"/>
        <v>86.890454521677285</v>
      </c>
      <c r="P75" s="180">
        <f t="shared" ca="1" si="27"/>
        <v>4.8300252657348519</v>
      </c>
      <c r="Q75" s="180">
        <f t="shared" ca="1" si="28"/>
        <v>0</v>
      </c>
      <c r="R75" s="181">
        <f t="shared" ca="1" si="29"/>
        <v>477.92250000000001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495</v>
      </c>
      <c r="H76" s="182">
        <f t="shared" ca="1" si="17"/>
        <v>477.92250000000001</v>
      </c>
      <c r="I76" s="183">
        <f t="shared" ca="1" si="20"/>
        <v>386.2</v>
      </c>
      <c r="J76" s="180">
        <f t="shared" ca="1" si="21"/>
        <v>86.89</v>
      </c>
      <c r="K76" s="180">
        <f t="shared" ca="1" si="22"/>
        <v>4.83</v>
      </c>
      <c r="L76" s="180">
        <f t="shared" ca="1" si="23"/>
        <v>0</v>
      </c>
      <c r="M76" s="181">
        <f t="shared" ca="1" si="24"/>
        <v>477.91999999999996</v>
      </c>
      <c r="N76" s="179">
        <f t="shared" ca="1" si="25"/>
        <v>386.20202021258791</v>
      </c>
      <c r="O76" s="180">
        <f t="shared" ca="1" si="26"/>
        <v>86.890454521677285</v>
      </c>
      <c r="P76" s="180">
        <f t="shared" ca="1" si="27"/>
        <v>4.8300252657348519</v>
      </c>
      <c r="Q76" s="180">
        <f t="shared" ca="1" si="28"/>
        <v>0</v>
      </c>
      <c r="R76" s="181">
        <f t="shared" ca="1" si="29"/>
        <v>477.92250000000001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498.30900000000003</v>
      </c>
      <c r="H77" s="182">
        <f t="shared" ca="1" si="17"/>
        <v>481.11734000000001</v>
      </c>
      <c r="I77" s="183">
        <f t="shared" ca="1" si="20"/>
        <v>386.2</v>
      </c>
      <c r="J77" s="180">
        <f t="shared" ca="1" si="21"/>
        <v>85.93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481.12</v>
      </c>
      <c r="N77" s="179">
        <f t="shared" ca="1" si="25"/>
        <v>386.19786479048884</v>
      </c>
      <c r="O77" s="180">
        <f t="shared" ca="1" si="26"/>
        <v>85.929524913119394</v>
      </c>
      <c r="P77" s="180">
        <f t="shared" ca="1" si="27"/>
        <v>8.9899502963917524</v>
      </c>
      <c r="Q77" s="180">
        <f t="shared" ca="1" si="28"/>
        <v>0</v>
      </c>
      <c r="R77" s="181">
        <f t="shared" ca="1" si="29"/>
        <v>481.11733999999996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498.30900000000003</v>
      </c>
      <c r="H78" s="182">
        <f t="shared" ca="1" si="17"/>
        <v>481.11734000000001</v>
      </c>
      <c r="I78" s="183">
        <f t="shared" ca="1" si="20"/>
        <v>386.2</v>
      </c>
      <c r="J78" s="180">
        <f t="shared" ca="1" si="21"/>
        <v>85.93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481.12</v>
      </c>
      <c r="N78" s="179">
        <f t="shared" ca="1" si="25"/>
        <v>386.19786479048884</v>
      </c>
      <c r="O78" s="180">
        <f t="shared" ca="1" si="26"/>
        <v>85.929524913119394</v>
      </c>
      <c r="P78" s="180">
        <f t="shared" ca="1" si="27"/>
        <v>8.9899502963917524</v>
      </c>
      <c r="Q78" s="180">
        <f t="shared" ca="1" si="28"/>
        <v>0</v>
      </c>
      <c r="R78" s="181">
        <f t="shared" ca="1" si="29"/>
        <v>481.11733999999996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448.30900000000003</v>
      </c>
      <c r="H79" s="182">
        <f t="shared" ca="1" si="17"/>
        <v>432.84233999999998</v>
      </c>
      <c r="I79" s="183">
        <f t="shared" ca="1" si="20"/>
        <v>337.92</v>
      </c>
      <c r="J79" s="180">
        <f t="shared" ca="1" si="21"/>
        <v>85.93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432.84000000000003</v>
      </c>
      <c r="N79" s="179">
        <f t="shared" ca="1" si="25"/>
        <v>337.9218268477959</v>
      </c>
      <c r="O79" s="180">
        <f t="shared" ca="1" si="26"/>
        <v>85.930464550873296</v>
      </c>
      <c r="P79" s="180">
        <f t="shared" ca="1" si="27"/>
        <v>8.990048601330745</v>
      </c>
      <c r="Q79" s="180">
        <f t="shared" ca="1" si="28"/>
        <v>0</v>
      </c>
      <c r="R79" s="181">
        <f t="shared" ca="1" si="29"/>
        <v>432.84233999999992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438.30900000000003</v>
      </c>
      <c r="H80" s="182">
        <f t="shared" ca="1" si="17"/>
        <v>423.18734000000001</v>
      </c>
      <c r="I80" s="183">
        <f t="shared" ca="1" si="20"/>
        <v>328.27</v>
      </c>
      <c r="J80" s="180">
        <f t="shared" ca="1" si="21"/>
        <v>85.93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423.19</v>
      </c>
      <c r="N80" s="179">
        <f t="shared" ca="1" si="25"/>
        <v>328.26793662846472</v>
      </c>
      <c r="O80" s="180">
        <f t="shared" ca="1" si="26"/>
        <v>85.929459879014161</v>
      </c>
      <c r="P80" s="180">
        <f t="shared" ca="1" si="27"/>
        <v>8.9899434925210908</v>
      </c>
      <c r="Q80" s="180">
        <f t="shared" ca="1" si="28"/>
        <v>0</v>
      </c>
      <c r="R80" s="181">
        <f t="shared" ca="1" si="29"/>
        <v>423.18733999999995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438.30900000000003</v>
      </c>
      <c r="H81" s="182">
        <f t="shared" ca="1" si="17"/>
        <v>423.18734000000001</v>
      </c>
      <c r="I81" s="183">
        <f t="shared" ca="1" si="20"/>
        <v>328.27</v>
      </c>
      <c r="J81" s="180">
        <f t="shared" ca="1" si="21"/>
        <v>85.93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423.19</v>
      </c>
      <c r="N81" s="179">
        <f t="shared" ca="1" si="25"/>
        <v>328.26793662846472</v>
      </c>
      <c r="O81" s="180">
        <f t="shared" ca="1" si="26"/>
        <v>85.929459879014161</v>
      </c>
      <c r="P81" s="180">
        <f t="shared" ca="1" si="27"/>
        <v>8.9899434925210908</v>
      </c>
      <c r="Q81" s="180">
        <f t="shared" ca="1" si="28"/>
        <v>0</v>
      </c>
      <c r="R81" s="181">
        <f t="shared" ca="1" si="29"/>
        <v>423.18733999999995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418.30900000000003</v>
      </c>
      <c r="H82" s="182">
        <f t="shared" ca="1" si="17"/>
        <v>403.87734</v>
      </c>
      <c r="I82" s="183">
        <f t="shared" ca="1" si="20"/>
        <v>308.95999999999998</v>
      </c>
      <c r="J82" s="180">
        <f t="shared" ca="1" si="21"/>
        <v>85.93</v>
      </c>
      <c r="K82" s="180">
        <f t="shared" ca="1" si="22"/>
        <v>8.99</v>
      </c>
      <c r="L82" s="180">
        <f t="shared" ca="1" si="23"/>
        <v>0</v>
      </c>
      <c r="M82" s="181">
        <f t="shared" ca="1" si="24"/>
        <v>403.88</v>
      </c>
      <c r="N82" s="179">
        <f t="shared" ca="1" si="25"/>
        <v>308.9579651540061</v>
      </c>
      <c r="O82" s="180">
        <f t="shared" ca="1" si="26"/>
        <v>85.929434055164904</v>
      </c>
      <c r="P82" s="180">
        <f t="shared" ca="1" si="27"/>
        <v>8.9899407908289604</v>
      </c>
      <c r="Q82" s="180">
        <f t="shared" ca="1" si="28"/>
        <v>0</v>
      </c>
      <c r="R82" s="181">
        <f t="shared" ca="1" si="29"/>
        <v>403.87733999999995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394</v>
      </c>
      <c r="H83" s="182">
        <f t="shared" ca="1" si="17"/>
        <v>380.40699999999998</v>
      </c>
      <c r="I83" s="183">
        <f t="shared" ca="1" si="20"/>
        <v>289.64999999999998</v>
      </c>
      <c r="J83" s="180">
        <f t="shared" ca="1" si="21"/>
        <v>85.93</v>
      </c>
      <c r="K83" s="180">
        <f t="shared" ca="1" si="22"/>
        <v>4.83</v>
      </c>
      <c r="L83" s="180">
        <f t="shared" ca="1" si="23"/>
        <v>0</v>
      </c>
      <c r="M83" s="181">
        <f t="shared" ca="1" si="24"/>
        <v>380.40999999999997</v>
      </c>
      <c r="N83" s="179">
        <f t="shared" ca="1" si="25"/>
        <v>289.64771575405484</v>
      </c>
      <c r="O83" s="180">
        <f t="shared" ca="1" si="26"/>
        <v>85.929322336426495</v>
      </c>
      <c r="P83" s="180">
        <f t="shared" ca="1" si="27"/>
        <v>4.8299619095186772</v>
      </c>
      <c r="Q83" s="180">
        <f t="shared" ca="1" si="28"/>
        <v>0</v>
      </c>
      <c r="R83" s="181">
        <f t="shared" ca="1" si="29"/>
        <v>380.40699999999998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394</v>
      </c>
      <c r="H84" s="182">
        <f t="shared" ca="1" si="17"/>
        <v>380.40699999999998</v>
      </c>
      <c r="I84" s="183">
        <f t="shared" ca="1" si="20"/>
        <v>289.64999999999998</v>
      </c>
      <c r="J84" s="180">
        <f t="shared" ca="1" si="21"/>
        <v>85.93</v>
      </c>
      <c r="K84" s="180">
        <f t="shared" ca="1" si="22"/>
        <v>4.83</v>
      </c>
      <c r="L84" s="180">
        <f t="shared" ca="1" si="23"/>
        <v>0</v>
      </c>
      <c r="M84" s="181">
        <f t="shared" ca="1" si="24"/>
        <v>380.40999999999997</v>
      </c>
      <c r="N84" s="179">
        <f t="shared" ca="1" si="25"/>
        <v>289.64771575405484</v>
      </c>
      <c r="O84" s="180">
        <f t="shared" ca="1" si="26"/>
        <v>85.929322336426495</v>
      </c>
      <c r="P84" s="180">
        <f t="shared" ca="1" si="27"/>
        <v>4.8299619095186772</v>
      </c>
      <c r="Q84" s="180">
        <f t="shared" ca="1" si="28"/>
        <v>0</v>
      </c>
      <c r="R84" s="181">
        <f t="shared" ca="1" si="29"/>
        <v>380.40699999999998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394</v>
      </c>
      <c r="H85" s="182">
        <f t="shared" ca="1" si="17"/>
        <v>380.40699999999998</v>
      </c>
      <c r="I85" s="183">
        <f t="shared" ca="1" si="20"/>
        <v>289.64999999999998</v>
      </c>
      <c r="J85" s="180">
        <f t="shared" ca="1" si="21"/>
        <v>85.93</v>
      </c>
      <c r="K85" s="180">
        <f t="shared" ca="1" si="22"/>
        <v>4.83</v>
      </c>
      <c r="L85" s="180">
        <f t="shared" ca="1" si="23"/>
        <v>0</v>
      </c>
      <c r="M85" s="181">
        <f t="shared" ca="1" si="24"/>
        <v>380.40999999999997</v>
      </c>
      <c r="N85" s="179">
        <f t="shared" ca="1" si="25"/>
        <v>289.64771575405484</v>
      </c>
      <c r="O85" s="180">
        <f t="shared" ca="1" si="26"/>
        <v>85.929322336426495</v>
      </c>
      <c r="P85" s="180">
        <f t="shared" ca="1" si="27"/>
        <v>4.8299619095186772</v>
      </c>
      <c r="Q85" s="180">
        <f t="shared" ca="1" si="28"/>
        <v>0</v>
      </c>
      <c r="R85" s="181">
        <f t="shared" ca="1" si="29"/>
        <v>380.40699999999998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394</v>
      </c>
      <c r="H86" s="182">
        <f t="shared" ca="1" si="17"/>
        <v>380.40699999999998</v>
      </c>
      <c r="I86" s="183">
        <f t="shared" ca="1" si="20"/>
        <v>289.64999999999998</v>
      </c>
      <c r="J86" s="180">
        <f t="shared" ca="1" si="21"/>
        <v>85.93</v>
      </c>
      <c r="K86" s="180">
        <f t="shared" ca="1" si="22"/>
        <v>4.83</v>
      </c>
      <c r="L86" s="180">
        <f t="shared" ca="1" si="23"/>
        <v>0</v>
      </c>
      <c r="M86" s="181">
        <f t="shared" ca="1" si="24"/>
        <v>380.40999999999997</v>
      </c>
      <c r="N86" s="179">
        <f t="shared" ca="1" si="25"/>
        <v>289.64771575405484</v>
      </c>
      <c r="O86" s="180">
        <f t="shared" ca="1" si="26"/>
        <v>85.929322336426495</v>
      </c>
      <c r="P86" s="180">
        <f t="shared" ca="1" si="27"/>
        <v>4.8299619095186772</v>
      </c>
      <c r="Q86" s="180">
        <f t="shared" ca="1" si="28"/>
        <v>0</v>
      </c>
      <c r="R86" s="181">
        <f t="shared" ca="1" si="29"/>
        <v>380.40699999999998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394</v>
      </c>
      <c r="H87" s="182">
        <f t="shared" ca="1" si="17"/>
        <v>380.40699999999998</v>
      </c>
      <c r="I87" s="183">
        <f t="shared" ca="1" si="20"/>
        <v>289.64999999999998</v>
      </c>
      <c r="J87" s="180">
        <f t="shared" ca="1" si="21"/>
        <v>85.93</v>
      </c>
      <c r="K87" s="180">
        <f t="shared" ca="1" si="22"/>
        <v>4.83</v>
      </c>
      <c r="L87" s="180">
        <f t="shared" ca="1" si="23"/>
        <v>0</v>
      </c>
      <c r="M87" s="181">
        <f t="shared" ca="1" si="24"/>
        <v>380.40999999999997</v>
      </c>
      <c r="N87" s="179">
        <f t="shared" ca="1" si="25"/>
        <v>289.64771575405484</v>
      </c>
      <c r="O87" s="180">
        <f t="shared" ca="1" si="26"/>
        <v>85.929322336426495</v>
      </c>
      <c r="P87" s="180">
        <f t="shared" ca="1" si="27"/>
        <v>4.8299619095186772</v>
      </c>
      <c r="Q87" s="180">
        <f t="shared" ca="1" si="28"/>
        <v>0</v>
      </c>
      <c r="R87" s="181">
        <f t="shared" ca="1" si="29"/>
        <v>380.40699999999998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394</v>
      </c>
      <c r="H88" s="182">
        <f t="shared" ca="1" si="17"/>
        <v>380.40699999999998</v>
      </c>
      <c r="I88" s="183">
        <f t="shared" ca="1" si="20"/>
        <v>289.64999999999998</v>
      </c>
      <c r="J88" s="180">
        <f t="shared" ca="1" si="21"/>
        <v>85.93</v>
      </c>
      <c r="K88" s="180">
        <f t="shared" ca="1" si="22"/>
        <v>4.83</v>
      </c>
      <c r="L88" s="180">
        <f t="shared" ca="1" si="23"/>
        <v>0</v>
      </c>
      <c r="M88" s="181">
        <f t="shared" ca="1" si="24"/>
        <v>380.40999999999997</v>
      </c>
      <c r="N88" s="179">
        <f t="shared" ca="1" si="25"/>
        <v>289.64771575405484</v>
      </c>
      <c r="O88" s="180">
        <f t="shared" ca="1" si="26"/>
        <v>85.929322336426495</v>
      </c>
      <c r="P88" s="180">
        <f t="shared" ca="1" si="27"/>
        <v>4.8299619095186772</v>
      </c>
      <c r="Q88" s="180">
        <f t="shared" ca="1" si="28"/>
        <v>0</v>
      </c>
      <c r="R88" s="181">
        <f t="shared" ca="1" si="29"/>
        <v>380.40699999999998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394</v>
      </c>
      <c r="H89" s="182">
        <f t="shared" ca="1" si="17"/>
        <v>380.40699999999998</v>
      </c>
      <c r="I89" s="183">
        <f t="shared" ca="1" si="20"/>
        <v>289.64999999999998</v>
      </c>
      <c r="J89" s="180">
        <f t="shared" ca="1" si="21"/>
        <v>85.93</v>
      </c>
      <c r="K89" s="180">
        <f t="shared" ca="1" si="22"/>
        <v>4.83</v>
      </c>
      <c r="L89" s="180">
        <f t="shared" ca="1" si="23"/>
        <v>0</v>
      </c>
      <c r="M89" s="181">
        <f t="shared" ca="1" si="24"/>
        <v>380.40999999999997</v>
      </c>
      <c r="N89" s="179">
        <f t="shared" ca="1" si="25"/>
        <v>289.64771575405484</v>
      </c>
      <c r="O89" s="180">
        <f t="shared" ca="1" si="26"/>
        <v>85.929322336426495</v>
      </c>
      <c r="P89" s="180">
        <f t="shared" ca="1" si="27"/>
        <v>4.8299619095186772</v>
      </c>
      <c r="Q89" s="180">
        <f t="shared" ca="1" si="28"/>
        <v>0</v>
      </c>
      <c r="R89" s="181">
        <f t="shared" ca="1" si="29"/>
        <v>380.40699999999998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394</v>
      </c>
      <c r="H90" s="182">
        <f t="shared" ca="1" si="17"/>
        <v>380.40699999999998</v>
      </c>
      <c r="I90" s="183">
        <f t="shared" ca="1" si="20"/>
        <v>289.64999999999998</v>
      </c>
      <c r="J90" s="180">
        <f t="shared" ca="1" si="21"/>
        <v>85.93</v>
      </c>
      <c r="K90" s="180">
        <f t="shared" ca="1" si="22"/>
        <v>4.83</v>
      </c>
      <c r="L90" s="180">
        <f t="shared" ca="1" si="23"/>
        <v>0</v>
      </c>
      <c r="M90" s="181">
        <f t="shared" ca="1" si="24"/>
        <v>380.40999999999997</v>
      </c>
      <c r="N90" s="179">
        <f t="shared" ca="1" si="25"/>
        <v>289.64771575405484</v>
      </c>
      <c r="O90" s="180">
        <f t="shared" ca="1" si="26"/>
        <v>85.929322336426495</v>
      </c>
      <c r="P90" s="180">
        <f t="shared" ca="1" si="27"/>
        <v>4.8299619095186772</v>
      </c>
      <c r="Q90" s="180">
        <f t="shared" ca="1" si="28"/>
        <v>0</v>
      </c>
      <c r="R90" s="181">
        <f t="shared" ca="1" si="29"/>
        <v>380.40699999999998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394</v>
      </c>
      <c r="H91" s="182">
        <f t="shared" ca="1" si="17"/>
        <v>380.40699999999998</v>
      </c>
      <c r="I91" s="183">
        <f t="shared" ca="1" si="20"/>
        <v>289.64999999999998</v>
      </c>
      <c r="J91" s="180">
        <f t="shared" ca="1" si="21"/>
        <v>85.93</v>
      </c>
      <c r="K91" s="180">
        <f t="shared" ca="1" si="22"/>
        <v>4.83</v>
      </c>
      <c r="L91" s="180">
        <f t="shared" ca="1" si="23"/>
        <v>0</v>
      </c>
      <c r="M91" s="181">
        <f t="shared" ca="1" si="24"/>
        <v>380.40999999999997</v>
      </c>
      <c r="N91" s="179">
        <f t="shared" ca="1" si="25"/>
        <v>289.64771575405484</v>
      </c>
      <c r="O91" s="180">
        <f t="shared" ca="1" si="26"/>
        <v>85.929322336426495</v>
      </c>
      <c r="P91" s="180">
        <f t="shared" ca="1" si="27"/>
        <v>4.8299619095186772</v>
      </c>
      <c r="Q91" s="180">
        <f t="shared" ca="1" si="28"/>
        <v>0</v>
      </c>
      <c r="R91" s="181">
        <f t="shared" ca="1" si="29"/>
        <v>380.40699999999998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394</v>
      </c>
      <c r="H92" s="182">
        <f t="shared" ca="1" si="17"/>
        <v>380.40699999999998</v>
      </c>
      <c r="I92" s="183">
        <f t="shared" ca="1" si="20"/>
        <v>289.64999999999998</v>
      </c>
      <c r="J92" s="180">
        <f t="shared" ca="1" si="21"/>
        <v>85.93</v>
      </c>
      <c r="K92" s="180">
        <f t="shared" ca="1" si="22"/>
        <v>4.83</v>
      </c>
      <c r="L92" s="180">
        <f t="shared" ca="1" si="23"/>
        <v>0</v>
      </c>
      <c r="M92" s="181">
        <f t="shared" ca="1" si="24"/>
        <v>380.40999999999997</v>
      </c>
      <c r="N92" s="179">
        <f t="shared" ca="1" si="25"/>
        <v>289.64771575405484</v>
      </c>
      <c r="O92" s="180">
        <f t="shared" ca="1" si="26"/>
        <v>85.929322336426495</v>
      </c>
      <c r="P92" s="180">
        <f t="shared" ca="1" si="27"/>
        <v>4.8299619095186772</v>
      </c>
      <c r="Q92" s="180">
        <f t="shared" ca="1" si="28"/>
        <v>0</v>
      </c>
      <c r="R92" s="181">
        <f t="shared" ca="1" si="29"/>
        <v>380.40699999999998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384</v>
      </c>
      <c r="H93" s="182">
        <f t="shared" ca="1" si="17"/>
        <v>370.75200000000001</v>
      </c>
      <c r="I93" s="183">
        <f t="shared" ca="1" si="20"/>
        <v>279.99</v>
      </c>
      <c r="J93" s="180">
        <f t="shared" ca="1" si="21"/>
        <v>85.93</v>
      </c>
      <c r="K93" s="180">
        <f t="shared" ca="1" si="22"/>
        <v>4.83</v>
      </c>
      <c r="L93" s="180">
        <f t="shared" ca="1" si="23"/>
        <v>0</v>
      </c>
      <c r="M93" s="181">
        <f t="shared" ca="1" si="24"/>
        <v>370.75</v>
      </c>
      <c r="N93" s="179">
        <f t="shared" ca="1" si="25"/>
        <v>279.99151039784221</v>
      </c>
      <c r="O93" s="180">
        <f t="shared" ca="1" si="26"/>
        <v>85.930463546864473</v>
      </c>
      <c r="P93" s="180">
        <f t="shared" ca="1" si="27"/>
        <v>4.8300260552933247</v>
      </c>
      <c r="Q93" s="180">
        <f t="shared" ca="1" si="28"/>
        <v>0</v>
      </c>
      <c r="R93" s="181">
        <f t="shared" ca="1" si="29"/>
        <v>370.75200000000001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379</v>
      </c>
      <c r="H94" s="182">
        <f t="shared" ca="1" si="17"/>
        <v>365.92450000000002</v>
      </c>
      <c r="I94" s="183">
        <f t="shared" ca="1" si="20"/>
        <v>275.16000000000003</v>
      </c>
      <c r="J94" s="180">
        <f t="shared" ca="1" si="21"/>
        <v>85.93</v>
      </c>
      <c r="K94" s="180">
        <f t="shared" ca="1" si="22"/>
        <v>4.83</v>
      </c>
      <c r="L94" s="180">
        <f t="shared" ca="1" si="23"/>
        <v>0</v>
      </c>
      <c r="M94" s="181">
        <f t="shared" ca="1" si="24"/>
        <v>365.92</v>
      </c>
      <c r="N94" s="179">
        <f t="shared" ca="1" si="25"/>
        <v>275.16338385439445</v>
      </c>
      <c r="O94" s="180">
        <f t="shared" ca="1" si="26"/>
        <v>85.931056747376488</v>
      </c>
      <c r="P94" s="180">
        <f t="shared" ca="1" si="27"/>
        <v>4.8300593982291211</v>
      </c>
      <c r="Q94" s="180">
        <f t="shared" ca="1" si="28"/>
        <v>0</v>
      </c>
      <c r="R94" s="181">
        <f t="shared" ca="1" si="29"/>
        <v>365.92450000000008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379</v>
      </c>
      <c r="H95" s="182">
        <f t="shared" ca="1" si="17"/>
        <v>365.92450000000002</v>
      </c>
      <c r="I95" s="183">
        <f t="shared" ca="1" si="20"/>
        <v>275.16000000000003</v>
      </c>
      <c r="J95" s="180">
        <f t="shared" ca="1" si="21"/>
        <v>85.93</v>
      </c>
      <c r="K95" s="180">
        <f t="shared" ca="1" si="22"/>
        <v>4.83</v>
      </c>
      <c r="L95" s="180">
        <f t="shared" ca="1" si="23"/>
        <v>0</v>
      </c>
      <c r="M95" s="181">
        <f t="shared" ca="1" si="24"/>
        <v>365.92</v>
      </c>
      <c r="N95" s="179">
        <f t="shared" ca="1" si="25"/>
        <v>275.16338385439445</v>
      </c>
      <c r="O95" s="180">
        <f t="shared" ca="1" si="26"/>
        <v>85.931056747376488</v>
      </c>
      <c r="P95" s="180">
        <f t="shared" ca="1" si="27"/>
        <v>4.8300593982291211</v>
      </c>
      <c r="Q95" s="180">
        <f t="shared" ca="1" si="28"/>
        <v>0</v>
      </c>
      <c r="R95" s="181">
        <f t="shared" ca="1" si="29"/>
        <v>365.92450000000008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379</v>
      </c>
      <c r="H96" s="182">
        <f t="shared" ca="1" si="17"/>
        <v>365.92450000000002</v>
      </c>
      <c r="I96" s="183">
        <f t="shared" ca="1" si="20"/>
        <v>275.16000000000003</v>
      </c>
      <c r="J96" s="180">
        <f t="shared" ca="1" si="21"/>
        <v>85.93</v>
      </c>
      <c r="K96" s="180">
        <f t="shared" ca="1" si="22"/>
        <v>4.83</v>
      </c>
      <c r="L96" s="180">
        <f t="shared" ca="1" si="23"/>
        <v>0</v>
      </c>
      <c r="M96" s="181">
        <f t="shared" ca="1" si="24"/>
        <v>365.92</v>
      </c>
      <c r="N96" s="179">
        <f t="shared" ca="1" si="25"/>
        <v>275.16338385439445</v>
      </c>
      <c r="O96" s="180">
        <f t="shared" ca="1" si="26"/>
        <v>85.931056747376488</v>
      </c>
      <c r="P96" s="180">
        <f t="shared" ca="1" si="27"/>
        <v>4.8300593982291211</v>
      </c>
      <c r="Q96" s="180">
        <f t="shared" ca="1" si="28"/>
        <v>0</v>
      </c>
      <c r="R96" s="181">
        <f t="shared" ca="1" si="29"/>
        <v>365.92450000000008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379</v>
      </c>
      <c r="H97" s="182">
        <f t="shared" ca="1" si="17"/>
        <v>365.92450000000002</v>
      </c>
      <c r="I97" s="183">
        <f t="shared" ca="1" si="20"/>
        <v>275.16000000000003</v>
      </c>
      <c r="J97" s="180">
        <f t="shared" ca="1" si="21"/>
        <v>85.93</v>
      </c>
      <c r="K97" s="180">
        <f t="shared" ca="1" si="22"/>
        <v>4.83</v>
      </c>
      <c r="L97" s="180">
        <f t="shared" ca="1" si="23"/>
        <v>0</v>
      </c>
      <c r="M97" s="181">
        <f t="shared" ca="1" si="24"/>
        <v>365.92</v>
      </c>
      <c r="N97" s="179">
        <f t="shared" ca="1" si="25"/>
        <v>275.16338385439445</v>
      </c>
      <c r="O97" s="180">
        <f t="shared" ca="1" si="26"/>
        <v>85.931056747376488</v>
      </c>
      <c r="P97" s="180">
        <f t="shared" ca="1" si="27"/>
        <v>4.8300593982291211</v>
      </c>
      <c r="Q97" s="180">
        <f t="shared" ca="1" si="28"/>
        <v>0</v>
      </c>
      <c r="R97" s="181">
        <f t="shared" ca="1" si="29"/>
        <v>365.92450000000008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379</v>
      </c>
      <c r="H98" s="187">
        <f t="shared" ca="1" si="17"/>
        <v>365.92450000000002</v>
      </c>
      <c r="I98" s="188">
        <f t="shared" ca="1" si="20"/>
        <v>275.16000000000003</v>
      </c>
      <c r="J98" s="185">
        <f t="shared" ca="1" si="21"/>
        <v>85.93</v>
      </c>
      <c r="K98" s="185">
        <f t="shared" ca="1" si="22"/>
        <v>4.83</v>
      </c>
      <c r="L98" s="185">
        <f t="shared" ca="1" si="23"/>
        <v>0</v>
      </c>
      <c r="M98" s="186">
        <f t="shared" ca="1" si="24"/>
        <v>365.92</v>
      </c>
      <c r="N98" s="184">
        <f t="shared" ca="1" si="25"/>
        <v>275.16338385439445</v>
      </c>
      <c r="O98" s="185">
        <f t="shared" ca="1" si="26"/>
        <v>85.931056747376488</v>
      </c>
      <c r="P98" s="185">
        <f t="shared" ca="1" si="27"/>
        <v>4.8300593982291211</v>
      </c>
      <c r="Q98" s="185">
        <f t="shared" ca="1" si="28"/>
        <v>0</v>
      </c>
      <c r="R98" s="186">
        <f t="shared" ca="1" si="29"/>
        <v>365.92450000000008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9.9417979999999986</v>
      </c>
      <c r="H99" s="59">
        <f t="shared" ca="1" si="30"/>
        <v>9.5988059697500017</v>
      </c>
      <c r="I99" s="171">
        <f t="shared" ca="1" si="30"/>
        <v>7.3746599999999987</v>
      </c>
      <c r="J99" s="54">
        <f t="shared" ca="1" si="30"/>
        <v>2.0989675000000019</v>
      </c>
      <c r="K99" s="54">
        <f t="shared" ca="1" si="30"/>
        <v>0.12530249999999993</v>
      </c>
      <c r="L99" s="54">
        <f t="shared" ca="1" si="30"/>
        <v>0</v>
      </c>
      <c r="M99" s="55">
        <f t="shared" ca="1" si="30"/>
        <v>9.5989300000000046</v>
      </c>
      <c r="N99" s="56">
        <f t="shared" ca="1" si="30"/>
        <v>7.3745658063071202</v>
      </c>
      <c r="O99" s="54">
        <f t="shared" ca="1" si="30"/>
        <v>2.0989392489758547</v>
      </c>
      <c r="P99" s="54">
        <f t="shared" ca="1" si="30"/>
        <v>0.12530091446701661</v>
      </c>
      <c r="Q99" s="54">
        <f t="shared" ca="1" si="30"/>
        <v>0</v>
      </c>
      <c r="R99" s="55">
        <f t="shared" ca="1" si="30"/>
        <v>9.5988059697500017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9.8313201136193129E-3</v>
      </c>
      <c r="L3" s="24">
        <f>BRPL_EOD!L3-BRPL_ISGS_exbus!L3</f>
        <v>2.0286758461018906E-4</v>
      </c>
      <c r="M3" s="24">
        <f>BRPL_EOD!M3-BRPL_ISGS_exbus!M3</f>
        <v>2.7724867724927549E-3</v>
      </c>
      <c r="N3" s="24">
        <f>BRPL_EOD!N3-BRPL_ISGS_exbus!N3</f>
        <v>-4.2552781480083013E-3</v>
      </c>
      <c r="O3" s="24">
        <f>BRPL_EOD!O3-BRPL_ISGS_exbus!O3</f>
        <v>4.9721641541111694E-4</v>
      </c>
      <c r="P3" s="24">
        <f>BRPL_EOD!P3-BRPL_ISGS_exbus!P3</f>
        <v>5.9049456015358714E-4</v>
      </c>
      <c r="Q3" s="24">
        <f>BRPL_EOD!Q3-BRPL_ISGS_exbus!Q3</f>
        <v>-4.3025521472399575E-3</v>
      </c>
      <c r="R3" s="24">
        <f>BRPL_EOD!R3-BRPL_ISGS_exbus!R3</f>
        <v>3.8595353938184473E-3</v>
      </c>
      <c r="S3" s="24">
        <f>BRPL_EOD!S3-BRPL_ISGS_exbus!S3</f>
        <v>-9.3076165113004095E-4</v>
      </c>
      <c r="T3" s="24">
        <f>BRPL_EOD!T3-BRPL_ISGS_exbus!T3</f>
        <v>0</v>
      </c>
      <c r="U3" s="24">
        <f>BRPL_EOD!U3-BRPL_ISGS_exbus!U3</f>
        <v>-7.9523681476700858E-4</v>
      </c>
      <c r="V3" s="24">
        <f>BRPL_EOD!V3-BRPL_ISGS_exbus!V3</f>
        <v>-4.5095564116675035E-3</v>
      </c>
      <c r="W3" s="24">
        <f>BRPL_EOD!W3-BRPL_ISGS_exbus!W3</f>
        <v>5.1332256192822001E-3</v>
      </c>
      <c r="X3" s="24">
        <f>BRPL_EOD!X3-BRPL_ISGS_exbus!X3</f>
        <v>1.6740897282900846E-3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9.5677552168922375E-3</v>
      </c>
      <c r="L4" s="24">
        <f>BRPL_EOD!L4-BRPL_ISGS_exbus!L4</f>
        <v>3.2811876484473146E-4</v>
      </c>
      <c r="M4" s="24">
        <f>BRPL_EOD!M4-BRPL_ISGS_exbus!M4</f>
        <v>2.7724867724927549E-3</v>
      </c>
      <c r="N4" s="24">
        <f>BRPL_EOD!N4-BRPL_ISGS_exbus!N4</f>
        <v>-4.2552781480083013E-3</v>
      </c>
      <c r="O4" s="24">
        <f>BRPL_EOD!O4-BRPL_ISGS_exbus!O4</f>
        <v>4.9721641541111694E-4</v>
      </c>
      <c r="P4" s="24">
        <f>BRPL_EOD!P4-BRPL_ISGS_exbus!P4</f>
        <v>5.9049456015358714E-4</v>
      </c>
      <c r="Q4" s="24">
        <f>BRPL_EOD!Q4-BRPL_ISGS_exbus!Q4</f>
        <v>-4.3025521472399575E-3</v>
      </c>
      <c r="R4" s="24">
        <f>BRPL_EOD!R4-BRPL_ISGS_exbus!R4</f>
        <v>5.4273776257964812E-3</v>
      </c>
      <c r="S4" s="24">
        <f>BRPL_EOD!S4-BRPL_ISGS_exbus!S4</f>
        <v>-9.3076165113004095E-4</v>
      </c>
      <c r="T4" s="24">
        <f>BRPL_EOD!T4-BRPL_ISGS_exbus!T4</f>
        <v>0</v>
      </c>
      <c r="U4" s="24">
        <f>BRPL_EOD!U4-BRPL_ISGS_exbus!U4</f>
        <v>-7.9523681476700858E-4</v>
      </c>
      <c r="V4" s="24">
        <f>BRPL_EOD!V4-BRPL_ISGS_exbus!V4</f>
        <v>-2.1127286356819042E-3</v>
      </c>
      <c r="W4" s="24">
        <f>BRPL_EOD!W4-BRPL_ISGS_exbus!W4</f>
        <v>5.1332256192822001E-3</v>
      </c>
      <c r="X4" s="24">
        <f>BRPL_EOD!X4-BRPL_ISGS_exbus!X4</f>
        <v>1.6090935898418479E-3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9.6977098390880201E-3</v>
      </c>
      <c r="L5" s="24">
        <f>BRPL_EOD!L5-BRPL_ISGS_exbus!L5</f>
        <v>3.2811876484473146E-4</v>
      </c>
      <c r="M5" s="24">
        <f>BRPL_EOD!M5-BRPL_ISGS_exbus!M5</f>
        <v>2.7724867724927549E-3</v>
      </c>
      <c r="N5" s="24">
        <f>BRPL_EOD!N5-BRPL_ISGS_exbus!N5</f>
        <v>-4.2552781480083013E-3</v>
      </c>
      <c r="O5" s="24">
        <f>BRPL_EOD!O5-BRPL_ISGS_exbus!O5</f>
        <v>4.9721641541111694E-4</v>
      </c>
      <c r="P5" s="24">
        <f>BRPL_EOD!P5-BRPL_ISGS_exbus!P5</f>
        <v>5.9049456015358714E-4</v>
      </c>
      <c r="Q5" s="24">
        <f>BRPL_EOD!Q5-BRPL_ISGS_exbus!Q5</f>
        <v>-4.3025521472399575E-3</v>
      </c>
      <c r="R5" s="24">
        <f>BRPL_EOD!R5-BRPL_ISGS_exbus!R5</f>
        <v>5.4273776257964812E-3</v>
      </c>
      <c r="S5" s="24">
        <f>BRPL_EOD!S5-BRPL_ISGS_exbus!S5</f>
        <v>-9.3076165113004095E-4</v>
      </c>
      <c r="T5" s="24">
        <f>BRPL_EOD!T5-BRPL_ISGS_exbus!T5</f>
        <v>0</v>
      </c>
      <c r="U5" s="24">
        <f>BRPL_EOD!U5-BRPL_ISGS_exbus!U5</f>
        <v>-7.9523681476700858E-4</v>
      </c>
      <c r="V5" s="24">
        <f>BRPL_EOD!V5-BRPL_ISGS_exbus!V5</f>
        <v>-2.1127286356819042E-3</v>
      </c>
      <c r="W5" s="24">
        <f>BRPL_EOD!W5-BRPL_ISGS_exbus!W5</f>
        <v>5.1332256192822001E-3</v>
      </c>
      <c r="X5" s="24">
        <f>BRPL_EOD!X5-BRPL_ISGS_exbus!X5</f>
        <v>1.6090935898418479E-3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9.6977098390880201E-3</v>
      </c>
      <c r="L6" s="24">
        <f>BRPL_EOD!L6-BRPL_ISGS_exbus!L6</f>
        <v>3.4573875802834664E-4</v>
      </c>
      <c r="M6" s="24">
        <f>BRPL_EOD!M6-BRPL_ISGS_exbus!M6</f>
        <v>2.7724867724927549E-3</v>
      </c>
      <c r="N6" s="24">
        <f>BRPL_EOD!N6-BRPL_ISGS_exbus!N6</f>
        <v>-4.2552781480083013E-3</v>
      </c>
      <c r="O6" s="24">
        <f>BRPL_EOD!O6-BRPL_ISGS_exbus!O6</f>
        <v>4.9721641541111694E-4</v>
      </c>
      <c r="P6" s="24">
        <f>BRPL_EOD!P6-BRPL_ISGS_exbus!P6</f>
        <v>5.9049456015358714E-4</v>
      </c>
      <c r="Q6" s="24">
        <f>BRPL_EOD!Q6-BRPL_ISGS_exbus!Q6</f>
        <v>-4.3025521472399575E-3</v>
      </c>
      <c r="R6" s="24">
        <f>BRPL_EOD!R6-BRPL_ISGS_exbus!R6</f>
        <v>2.4715695017860639E-3</v>
      </c>
      <c r="S6" s="24">
        <f>BRPL_EOD!S6-BRPL_ISGS_exbus!S6</f>
        <v>-9.3076165113004095E-4</v>
      </c>
      <c r="T6" s="24">
        <f>BRPL_EOD!T6-BRPL_ISGS_exbus!T6</f>
        <v>0</v>
      </c>
      <c r="U6" s="24">
        <f>BRPL_EOD!U6-BRPL_ISGS_exbus!U6</f>
        <v>-7.9523681476700858E-4</v>
      </c>
      <c r="V6" s="24">
        <f>BRPL_EOD!V6-BRPL_ISGS_exbus!V6</f>
        <v>-8.4922021457067842E-4</v>
      </c>
      <c r="W6" s="24">
        <f>BRPL_EOD!W6-BRPL_ISGS_exbus!W6</f>
        <v>5.1332256192822001E-3</v>
      </c>
      <c r="X6" s="24">
        <f>BRPL_EOD!X6-BRPL_ISGS_exbus!X6</f>
        <v>1.6090935898418479E-3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9.6977098390880201E-3</v>
      </c>
      <c r="L7" s="24">
        <f>BRPL_EOD!L7-BRPL_ISGS_exbus!L7</f>
        <v>2.2525705140985508E-4</v>
      </c>
      <c r="M7" s="24">
        <f>BRPL_EOD!M7-BRPL_ISGS_exbus!M7</f>
        <v>2.7724867724927549E-3</v>
      </c>
      <c r="N7" s="24">
        <f>BRPL_EOD!N7-BRPL_ISGS_exbus!N7</f>
        <v>-4.2552781480083013E-3</v>
      </c>
      <c r="O7" s="24">
        <f>BRPL_EOD!O7-BRPL_ISGS_exbus!O7</f>
        <v>4.9721641541111694E-4</v>
      </c>
      <c r="P7" s="24">
        <f>BRPL_EOD!P7-BRPL_ISGS_exbus!P7</f>
        <v>5.9049456015358714E-4</v>
      </c>
      <c r="Q7" s="24">
        <f>BRPL_EOD!Q7-BRPL_ISGS_exbus!Q7</f>
        <v>-4.3025521472399575E-3</v>
      </c>
      <c r="R7" s="24">
        <f>BRPL_EOD!R7-BRPL_ISGS_exbus!R7</f>
        <v>2.4715695017860639E-3</v>
      </c>
      <c r="S7" s="24">
        <f>BRPL_EOD!S7-BRPL_ISGS_exbus!S7</f>
        <v>-9.3076165113004095E-4</v>
      </c>
      <c r="T7" s="24">
        <f>BRPL_EOD!T7-BRPL_ISGS_exbus!T7</f>
        <v>0</v>
      </c>
      <c r="U7" s="24">
        <f>BRPL_EOD!U7-BRPL_ISGS_exbus!U7</f>
        <v>-7.9523681476700858E-4</v>
      </c>
      <c r="V7" s="24">
        <f>BRPL_EOD!V7-BRPL_ISGS_exbus!V7</f>
        <v>-8.4922021457067842E-4</v>
      </c>
      <c r="W7" s="24">
        <f>BRPL_EOD!W7-BRPL_ISGS_exbus!W7</f>
        <v>5.1332256192822001E-3</v>
      </c>
      <c r="X7" s="24">
        <f>BRPL_EOD!X7-BRPL_ISGS_exbus!X7</f>
        <v>1.6090935898418479E-3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9.6977098390880201E-3</v>
      </c>
      <c r="L8" s="24">
        <f>BRPL_EOD!L8-BRPL_ISGS_exbus!L8</f>
        <v>2.2525705140985508E-4</v>
      </c>
      <c r="M8" s="24">
        <f>BRPL_EOD!M8-BRPL_ISGS_exbus!M8</f>
        <v>2.7724867724927549E-3</v>
      </c>
      <c r="N8" s="24">
        <f>BRPL_EOD!N8-BRPL_ISGS_exbus!N8</f>
        <v>-4.2552781480083013E-3</v>
      </c>
      <c r="O8" s="24">
        <f>BRPL_EOD!O8-BRPL_ISGS_exbus!O8</f>
        <v>4.9721641541111694E-4</v>
      </c>
      <c r="P8" s="24">
        <f>BRPL_EOD!P8-BRPL_ISGS_exbus!P8</f>
        <v>5.9049456015358714E-4</v>
      </c>
      <c r="Q8" s="24">
        <f>BRPL_EOD!Q8-BRPL_ISGS_exbus!Q8</f>
        <v>-4.3025521472399575E-3</v>
      </c>
      <c r="R8" s="24">
        <f>BRPL_EOD!R8-BRPL_ISGS_exbus!R8</f>
        <v>2.4715695017860639E-3</v>
      </c>
      <c r="S8" s="24">
        <f>BRPL_EOD!S8-BRPL_ISGS_exbus!S8</f>
        <v>-9.3076165113004095E-4</v>
      </c>
      <c r="T8" s="24">
        <f>BRPL_EOD!T8-BRPL_ISGS_exbus!T8</f>
        <v>0</v>
      </c>
      <c r="U8" s="24">
        <f>BRPL_EOD!U8-BRPL_ISGS_exbus!U8</f>
        <v>-7.9523681476700858E-4</v>
      </c>
      <c r="V8" s="24">
        <f>BRPL_EOD!V8-BRPL_ISGS_exbus!V8</f>
        <v>-8.4922021457067842E-4</v>
      </c>
      <c r="W8" s="24">
        <f>BRPL_EOD!W8-BRPL_ISGS_exbus!W8</f>
        <v>5.1332256192822001E-3</v>
      </c>
      <c r="X8" s="24">
        <f>BRPL_EOD!X8-BRPL_ISGS_exbus!X8</f>
        <v>1.6090935898418479E-3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9.6977098390880201E-3</v>
      </c>
      <c r="L9" s="24">
        <f>BRPL_EOD!L9-BRPL_ISGS_exbus!L9</f>
        <v>1.0157013118039515E-4</v>
      </c>
      <c r="M9" s="24">
        <f>BRPL_EOD!M9-BRPL_ISGS_exbus!M9</f>
        <v>2.7724867724927549E-3</v>
      </c>
      <c r="N9" s="24">
        <f>BRPL_EOD!N9-BRPL_ISGS_exbus!N9</f>
        <v>-4.2552781480083013E-3</v>
      </c>
      <c r="O9" s="24">
        <f>BRPL_EOD!O9-BRPL_ISGS_exbus!O9</f>
        <v>4.9721641541111694E-4</v>
      </c>
      <c r="P9" s="24">
        <f>BRPL_EOD!P9-BRPL_ISGS_exbus!P9</f>
        <v>5.9049456015358714E-4</v>
      </c>
      <c r="Q9" s="24">
        <f>BRPL_EOD!Q9-BRPL_ISGS_exbus!Q9</f>
        <v>-4.3025521472399575E-3</v>
      </c>
      <c r="R9" s="24">
        <f>BRPL_EOD!R9-BRPL_ISGS_exbus!R9</f>
        <v>2.4715695017860639E-3</v>
      </c>
      <c r="S9" s="24">
        <f>BRPL_EOD!S9-BRPL_ISGS_exbus!S9</f>
        <v>-9.3076165113004095E-4</v>
      </c>
      <c r="T9" s="24">
        <f>BRPL_EOD!T9-BRPL_ISGS_exbus!T9</f>
        <v>0</v>
      </c>
      <c r="U9" s="24">
        <f>BRPL_EOD!U9-BRPL_ISGS_exbus!U9</f>
        <v>-7.9523681476700858E-4</v>
      </c>
      <c r="V9" s="24">
        <f>BRPL_EOD!V9-BRPL_ISGS_exbus!V9</f>
        <v>-8.4922021457067842E-4</v>
      </c>
      <c r="W9" s="24">
        <f>BRPL_EOD!W9-BRPL_ISGS_exbus!W9</f>
        <v>5.1332256192822001E-3</v>
      </c>
      <c r="X9" s="24">
        <f>BRPL_EOD!X9-BRPL_ISGS_exbus!X9</f>
        <v>1.6090935898418479E-3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9.6977098390880201E-3</v>
      </c>
      <c r="L10" s="24">
        <f>BRPL_EOD!L10-BRPL_ISGS_exbus!L10</f>
        <v>1.0157013118039515E-4</v>
      </c>
      <c r="M10" s="24">
        <f>BRPL_EOD!M10-BRPL_ISGS_exbus!M10</f>
        <v>2.7724867724927549E-3</v>
      </c>
      <c r="N10" s="24">
        <f>BRPL_EOD!N10-BRPL_ISGS_exbus!N10</f>
        <v>-4.2552781480083013E-3</v>
      </c>
      <c r="O10" s="24">
        <f>BRPL_EOD!O10-BRPL_ISGS_exbus!O10</f>
        <v>4.9721641541111694E-4</v>
      </c>
      <c r="P10" s="24">
        <f>BRPL_EOD!P10-BRPL_ISGS_exbus!P10</f>
        <v>5.9049456015358714E-4</v>
      </c>
      <c r="Q10" s="24">
        <f>BRPL_EOD!Q10-BRPL_ISGS_exbus!Q10</f>
        <v>-4.3025521472399575E-3</v>
      </c>
      <c r="R10" s="24">
        <f>BRPL_EOD!R10-BRPL_ISGS_exbus!R10</f>
        <v>2.4715695017860639E-3</v>
      </c>
      <c r="S10" s="24">
        <f>BRPL_EOD!S10-BRPL_ISGS_exbus!S10</f>
        <v>-9.3076165113004095E-4</v>
      </c>
      <c r="T10" s="24">
        <f>BRPL_EOD!T10-BRPL_ISGS_exbus!T10</f>
        <v>0</v>
      </c>
      <c r="U10" s="24">
        <f>BRPL_EOD!U10-BRPL_ISGS_exbus!U10</f>
        <v>-7.9523681476700858E-4</v>
      </c>
      <c r="V10" s="24">
        <f>BRPL_EOD!V10-BRPL_ISGS_exbus!V10</f>
        <v>-8.4922021457067842E-4</v>
      </c>
      <c r="W10" s="24">
        <f>BRPL_EOD!W10-BRPL_ISGS_exbus!W10</f>
        <v>5.1332256192822001E-3</v>
      </c>
      <c r="X10" s="24">
        <f>BRPL_EOD!X10-BRPL_ISGS_exbus!X10</f>
        <v>1.6090935898418479E-3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9.6977098390880201E-3</v>
      </c>
      <c r="L11" s="24">
        <f>BRPL_EOD!L11-BRPL_ISGS_exbus!L11</f>
        <v>5.6887991927823123E-5</v>
      </c>
      <c r="M11" s="24">
        <f>BRPL_EOD!M11-BRPL_ISGS_exbus!M11</f>
        <v>2.7724867724927549E-3</v>
      </c>
      <c r="N11" s="24">
        <f>BRPL_EOD!N11-BRPL_ISGS_exbus!N11</f>
        <v>-4.2552781480083013E-3</v>
      </c>
      <c r="O11" s="24">
        <f>BRPL_EOD!O11-BRPL_ISGS_exbus!O11</f>
        <v>4.9721641541111694E-4</v>
      </c>
      <c r="P11" s="24">
        <f>BRPL_EOD!P11-BRPL_ISGS_exbus!P11</f>
        <v>5.9049456015358714E-4</v>
      </c>
      <c r="Q11" s="24">
        <f>BRPL_EOD!Q11-BRPL_ISGS_exbus!Q11</f>
        <v>-4.3009326424847671E-4</v>
      </c>
      <c r="R11" s="24">
        <f>BRPL_EOD!R11-BRPL_ISGS_exbus!R11</f>
        <v>2.4715695017860639E-3</v>
      </c>
      <c r="S11" s="24">
        <f>BRPL_EOD!S11-BRPL_ISGS_exbus!S11</f>
        <v>8.624857468575442E-5</v>
      </c>
      <c r="T11" s="24">
        <f>BRPL_EOD!T11-BRPL_ISGS_exbus!T11</f>
        <v>0</v>
      </c>
      <c r="U11" s="24">
        <f>BRPL_EOD!U11-BRPL_ISGS_exbus!U11</f>
        <v>-7.9523681476700858E-4</v>
      </c>
      <c r="V11" s="24">
        <f>BRPL_EOD!V11-BRPL_ISGS_exbus!V11</f>
        <v>-8.4922021457067842E-4</v>
      </c>
      <c r="W11" s="24">
        <f>BRPL_EOD!W11-BRPL_ISGS_exbus!W11</f>
        <v>5.1332256192822001E-3</v>
      </c>
      <c r="X11" s="24">
        <f>BRPL_EOD!X11-BRPL_ISGS_exbus!X11</f>
        <v>1.6090935898418479E-3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9.6977098390880201E-3</v>
      </c>
      <c r="L12" s="24">
        <f>BRPL_EOD!L12-BRPL_ISGS_exbus!L12</f>
        <v>5.6887991927823123E-5</v>
      </c>
      <c r="M12" s="24">
        <f>BRPL_EOD!M12-BRPL_ISGS_exbus!M12</f>
        <v>2.7724867724927549E-3</v>
      </c>
      <c r="N12" s="24">
        <f>BRPL_EOD!N12-BRPL_ISGS_exbus!N12</f>
        <v>-4.2552781480083013E-3</v>
      </c>
      <c r="O12" s="24">
        <f>BRPL_EOD!O12-BRPL_ISGS_exbus!O12</f>
        <v>4.9721641541111694E-4</v>
      </c>
      <c r="P12" s="24">
        <f>BRPL_EOD!P12-BRPL_ISGS_exbus!P12</f>
        <v>5.9049456015358714E-4</v>
      </c>
      <c r="Q12" s="24">
        <f>BRPL_EOD!Q12-BRPL_ISGS_exbus!Q12</f>
        <v>-4.3009326424847671E-4</v>
      </c>
      <c r="R12" s="24">
        <f>BRPL_EOD!R12-BRPL_ISGS_exbus!R12</f>
        <v>2.4715695017860639E-3</v>
      </c>
      <c r="S12" s="24">
        <f>BRPL_EOD!S12-BRPL_ISGS_exbus!S12</f>
        <v>8.624857468575442E-5</v>
      </c>
      <c r="T12" s="24">
        <f>BRPL_EOD!T12-BRPL_ISGS_exbus!T12</f>
        <v>0</v>
      </c>
      <c r="U12" s="24">
        <f>BRPL_EOD!U12-BRPL_ISGS_exbus!U12</f>
        <v>-7.9523681476700858E-4</v>
      </c>
      <c r="V12" s="24">
        <f>BRPL_EOD!V12-BRPL_ISGS_exbus!V12</f>
        <v>-8.4922021457067842E-4</v>
      </c>
      <c r="W12" s="24">
        <f>BRPL_EOD!W12-BRPL_ISGS_exbus!W12</f>
        <v>5.1332256192822001E-3</v>
      </c>
      <c r="X12" s="24">
        <f>BRPL_EOD!X12-BRPL_ISGS_exbus!X12</f>
        <v>1.6090935898418479E-3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9.6977098390880201E-3</v>
      </c>
      <c r="L13" s="24">
        <f>BRPL_EOD!L13-BRPL_ISGS_exbus!L13</f>
        <v>5.6887991927823123E-5</v>
      </c>
      <c r="M13" s="24">
        <f>BRPL_EOD!M13-BRPL_ISGS_exbus!M13</f>
        <v>2.7724867724927549E-3</v>
      </c>
      <c r="N13" s="24">
        <f>BRPL_EOD!N13-BRPL_ISGS_exbus!N13</f>
        <v>-4.2552781480083013E-3</v>
      </c>
      <c r="O13" s="24">
        <f>BRPL_EOD!O13-BRPL_ISGS_exbus!O13</f>
        <v>4.9721641541111694E-4</v>
      </c>
      <c r="P13" s="24">
        <f>BRPL_EOD!P13-BRPL_ISGS_exbus!P13</f>
        <v>5.9049456015358714E-4</v>
      </c>
      <c r="Q13" s="24">
        <f>BRPL_EOD!Q13-BRPL_ISGS_exbus!Q13</f>
        <v>-4.3009326424847671E-4</v>
      </c>
      <c r="R13" s="24">
        <f>BRPL_EOD!R13-BRPL_ISGS_exbus!R13</f>
        <v>-1.3789363957599221E-3</v>
      </c>
      <c r="S13" s="24">
        <f>BRPL_EOD!S13-BRPL_ISGS_exbus!S13</f>
        <v>8.624857468575442E-5</v>
      </c>
      <c r="T13" s="24">
        <f>BRPL_EOD!T13-BRPL_ISGS_exbus!T13</f>
        <v>0</v>
      </c>
      <c r="U13" s="24">
        <f>BRPL_EOD!U13-BRPL_ISGS_exbus!U13</f>
        <v>-7.9523681476700858E-4</v>
      </c>
      <c r="V13" s="24">
        <f>BRPL_EOD!V13-BRPL_ISGS_exbus!V13</f>
        <v>-8.4922021457067842E-4</v>
      </c>
      <c r="W13" s="24">
        <f>BRPL_EOD!W13-BRPL_ISGS_exbus!W13</f>
        <v>5.1332256192822001E-3</v>
      </c>
      <c r="X13" s="24">
        <f>BRPL_EOD!X13-BRPL_ISGS_exbus!X13</f>
        <v>1.6090935898418479E-3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9.6977098390880201E-3</v>
      </c>
      <c r="L14" s="24">
        <f>BRPL_EOD!L14-BRPL_ISGS_exbus!L14</f>
        <v>5.6887991927823123E-5</v>
      </c>
      <c r="M14" s="24">
        <f>BRPL_EOD!M14-BRPL_ISGS_exbus!M14</f>
        <v>2.7724867724927549E-3</v>
      </c>
      <c r="N14" s="24">
        <f>BRPL_EOD!N14-BRPL_ISGS_exbus!N14</f>
        <v>-4.2552781480083013E-3</v>
      </c>
      <c r="O14" s="24">
        <f>BRPL_EOD!O14-BRPL_ISGS_exbus!O14</f>
        <v>4.9721641541111694E-4</v>
      </c>
      <c r="P14" s="24">
        <f>BRPL_EOD!P14-BRPL_ISGS_exbus!P14</f>
        <v>5.9049456015358714E-4</v>
      </c>
      <c r="Q14" s="24">
        <f>BRPL_EOD!Q14-BRPL_ISGS_exbus!Q14</f>
        <v>-2.2928348909667662E-4</v>
      </c>
      <c r="R14" s="24">
        <f>BRPL_EOD!R14-BRPL_ISGS_exbus!R14</f>
        <v>-1.3789363957599221E-3</v>
      </c>
      <c r="S14" s="24">
        <f>BRPL_EOD!S14-BRPL_ISGS_exbus!S14</f>
        <v>-3.6219931271119776E-5</v>
      </c>
      <c r="T14" s="24">
        <f>BRPL_EOD!T14-BRPL_ISGS_exbus!T14</f>
        <v>0</v>
      </c>
      <c r="U14" s="24">
        <f>BRPL_EOD!U14-BRPL_ISGS_exbus!U14</f>
        <v>-7.9523681476700858E-4</v>
      </c>
      <c r="V14" s="24">
        <f>BRPL_EOD!V14-BRPL_ISGS_exbus!V14</f>
        <v>-8.4922021457067842E-4</v>
      </c>
      <c r="W14" s="24">
        <f>BRPL_EOD!W14-BRPL_ISGS_exbus!W14</f>
        <v>5.1332256192822001E-3</v>
      </c>
      <c r="X14" s="24">
        <f>BRPL_EOD!X14-BRPL_ISGS_exbus!X14</f>
        <v>1.6090935898418479E-3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9.6977098390880201E-3</v>
      </c>
      <c r="L15" s="24">
        <f>BRPL_EOD!L15-BRPL_ISGS_exbus!L15</f>
        <v>5.6887991927823123E-5</v>
      </c>
      <c r="M15" s="24">
        <f>BRPL_EOD!M15-BRPL_ISGS_exbus!M15</f>
        <v>2.7724867724927549E-3</v>
      </c>
      <c r="N15" s="24">
        <f>BRPL_EOD!N15-BRPL_ISGS_exbus!N15</f>
        <v>-4.2552781480083013E-3</v>
      </c>
      <c r="O15" s="24">
        <f>BRPL_EOD!O15-BRPL_ISGS_exbus!O15</f>
        <v>4.9721641541111694E-4</v>
      </c>
      <c r="P15" s="24">
        <f>BRPL_EOD!P15-BRPL_ISGS_exbus!P15</f>
        <v>5.9049456015358714E-4</v>
      </c>
      <c r="Q15" s="24">
        <f>BRPL_EOD!Q15-BRPL_ISGS_exbus!Q15</f>
        <v>-2.2928348909667662E-4</v>
      </c>
      <c r="R15" s="24">
        <f>BRPL_EOD!R15-BRPL_ISGS_exbus!R15</f>
        <v>-1.3789363957599221E-3</v>
      </c>
      <c r="S15" s="24">
        <f>BRPL_EOD!S15-BRPL_ISGS_exbus!S15</f>
        <v>-3.6219931271119776E-5</v>
      </c>
      <c r="T15" s="24">
        <f>BRPL_EOD!T15-BRPL_ISGS_exbus!T15</f>
        <v>0</v>
      </c>
      <c r="U15" s="24">
        <f>BRPL_EOD!U15-BRPL_ISGS_exbus!U15</f>
        <v>-7.9523681476700858E-4</v>
      </c>
      <c r="V15" s="24">
        <f>BRPL_EOD!V15-BRPL_ISGS_exbus!V15</f>
        <v>-8.4922021457067842E-4</v>
      </c>
      <c r="W15" s="24">
        <f>BRPL_EOD!W15-BRPL_ISGS_exbus!W15</f>
        <v>5.1332256192822001E-3</v>
      </c>
      <c r="X15" s="24">
        <f>BRPL_EOD!X15-BRPL_ISGS_exbus!X15</f>
        <v>1.6090935898418479E-3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9.6977098390880201E-3</v>
      </c>
      <c r="L16" s="24">
        <f>BRPL_EOD!L16-BRPL_ISGS_exbus!L16</f>
        <v>5.6887991927823123E-5</v>
      </c>
      <c r="M16" s="24">
        <f>BRPL_EOD!M16-BRPL_ISGS_exbus!M16</f>
        <v>2.7724867724927549E-3</v>
      </c>
      <c r="N16" s="24">
        <f>BRPL_EOD!N16-BRPL_ISGS_exbus!N16</f>
        <v>-4.2552781480083013E-3</v>
      </c>
      <c r="O16" s="24">
        <f>BRPL_EOD!O16-BRPL_ISGS_exbus!O16</f>
        <v>4.9721641541111694E-4</v>
      </c>
      <c r="P16" s="24">
        <f>BRPL_EOD!P16-BRPL_ISGS_exbus!P16</f>
        <v>5.9049456015358714E-4</v>
      </c>
      <c r="Q16" s="24">
        <f>BRPL_EOD!Q16-BRPL_ISGS_exbus!Q16</f>
        <v>-2.2928348909667662E-4</v>
      </c>
      <c r="R16" s="24">
        <f>BRPL_EOD!R16-BRPL_ISGS_exbus!R16</f>
        <v>-1.3789363957599221E-3</v>
      </c>
      <c r="S16" s="24">
        <f>BRPL_EOD!S16-BRPL_ISGS_exbus!S16</f>
        <v>-3.6219931271119776E-5</v>
      </c>
      <c r="T16" s="24">
        <f>BRPL_EOD!T16-BRPL_ISGS_exbus!T16</f>
        <v>0</v>
      </c>
      <c r="U16" s="24">
        <f>BRPL_EOD!U16-BRPL_ISGS_exbus!U16</f>
        <v>-7.9523681476700858E-4</v>
      </c>
      <c r="V16" s="24">
        <f>BRPL_EOD!V16-BRPL_ISGS_exbus!V16</f>
        <v>-8.4922021457067842E-4</v>
      </c>
      <c r="W16" s="24">
        <f>BRPL_EOD!W16-BRPL_ISGS_exbus!W16</f>
        <v>5.1332256192822001E-3</v>
      </c>
      <c r="X16" s="24">
        <f>BRPL_EOD!X16-BRPL_ISGS_exbus!X16</f>
        <v>1.6090935898418479E-3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9.6977098390880201E-3</v>
      </c>
      <c r="L17" s="24">
        <f>BRPL_EOD!L17-BRPL_ISGS_exbus!L17</f>
        <v>5.6887991927823123E-5</v>
      </c>
      <c r="M17" s="24">
        <f>BRPL_EOD!M17-BRPL_ISGS_exbus!M17</f>
        <v>2.7724867724927549E-3</v>
      </c>
      <c r="N17" s="24">
        <f>BRPL_EOD!N17-BRPL_ISGS_exbus!N17</f>
        <v>-4.2552781480083013E-3</v>
      </c>
      <c r="O17" s="24">
        <f>BRPL_EOD!O17-BRPL_ISGS_exbus!O17</f>
        <v>4.9721641541111694E-4</v>
      </c>
      <c r="P17" s="24">
        <f>BRPL_EOD!P17-BRPL_ISGS_exbus!P17</f>
        <v>5.9049456015358714E-4</v>
      </c>
      <c r="Q17" s="24">
        <f>BRPL_EOD!Q17-BRPL_ISGS_exbus!Q17</f>
        <v>-2.2928348909667662E-4</v>
      </c>
      <c r="R17" s="24">
        <f>BRPL_EOD!R17-BRPL_ISGS_exbus!R17</f>
        <v>-1.3789363957599221E-3</v>
      </c>
      <c r="S17" s="24">
        <f>BRPL_EOD!S17-BRPL_ISGS_exbus!S17</f>
        <v>-3.6219931271119776E-5</v>
      </c>
      <c r="T17" s="24">
        <f>BRPL_EOD!T17-BRPL_ISGS_exbus!T17</f>
        <v>0</v>
      </c>
      <c r="U17" s="24">
        <f>BRPL_EOD!U17-BRPL_ISGS_exbus!U17</f>
        <v>-7.9523681476700858E-4</v>
      </c>
      <c r="V17" s="24">
        <f>BRPL_EOD!V17-BRPL_ISGS_exbus!V17</f>
        <v>-8.4922021457067842E-4</v>
      </c>
      <c r="W17" s="24">
        <f>BRPL_EOD!W17-BRPL_ISGS_exbus!W17</f>
        <v>5.1332256192822001E-3</v>
      </c>
      <c r="X17" s="24">
        <f>BRPL_EOD!X17-BRPL_ISGS_exbus!X17</f>
        <v>1.6090935898418479E-3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9.6977098390880201E-3</v>
      </c>
      <c r="L18" s="24">
        <f>BRPL_EOD!L18-BRPL_ISGS_exbus!L18</f>
        <v>5.6887991927823123E-5</v>
      </c>
      <c r="M18" s="24">
        <f>BRPL_EOD!M18-BRPL_ISGS_exbus!M18</f>
        <v>2.7724867724927549E-3</v>
      </c>
      <c r="N18" s="24">
        <f>BRPL_EOD!N18-BRPL_ISGS_exbus!N18</f>
        <v>-4.2552781480083013E-3</v>
      </c>
      <c r="O18" s="24">
        <f>BRPL_EOD!O18-BRPL_ISGS_exbus!O18</f>
        <v>4.9721641541111694E-4</v>
      </c>
      <c r="P18" s="24">
        <f>BRPL_EOD!P18-BRPL_ISGS_exbus!P18</f>
        <v>5.9049456015358714E-4</v>
      </c>
      <c r="Q18" s="24">
        <f>BRPL_EOD!Q18-BRPL_ISGS_exbus!Q18</f>
        <v>-2.2928348909667662E-4</v>
      </c>
      <c r="R18" s="24">
        <f>BRPL_EOD!R18-BRPL_ISGS_exbus!R18</f>
        <v>-1.3789363957599221E-3</v>
      </c>
      <c r="S18" s="24">
        <f>BRPL_EOD!S18-BRPL_ISGS_exbus!S18</f>
        <v>-3.6219931271119776E-5</v>
      </c>
      <c r="T18" s="24">
        <f>BRPL_EOD!T18-BRPL_ISGS_exbus!T18</f>
        <v>0</v>
      </c>
      <c r="U18" s="24">
        <f>BRPL_EOD!U18-BRPL_ISGS_exbus!U18</f>
        <v>-7.9523681476700858E-4</v>
      </c>
      <c r="V18" s="24">
        <f>BRPL_EOD!V18-BRPL_ISGS_exbus!V18</f>
        <v>-8.4922021457067842E-4</v>
      </c>
      <c r="W18" s="24">
        <f>BRPL_EOD!W18-BRPL_ISGS_exbus!W18</f>
        <v>5.1332256192822001E-3</v>
      </c>
      <c r="X18" s="24">
        <f>BRPL_EOD!X18-BRPL_ISGS_exbus!X18</f>
        <v>1.6090935898418479E-3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9.6977098390880201E-3</v>
      </c>
      <c r="L19" s="24">
        <f>BRPL_EOD!L19-BRPL_ISGS_exbus!L19</f>
        <v>5.6887991927823123E-5</v>
      </c>
      <c r="M19" s="24">
        <f>BRPL_EOD!M19-BRPL_ISGS_exbus!M19</f>
        <v>2.7724867724927549E-3</v>
      </c>
      <c r="N19" s="24">
        <f>BRPL_EOD!N19-BRPL_ISGS_exbus!N19</f>
        <v>-4.2552781480083013E-3</v>
      </c>
      <c r="O19" s="24">
        <f>BRPL_EOD!O19-BRPL_ISGS_exbus!O19</f>
        <v>4.9721641541111694E-4</v>
      </c>
      <c r="P19" s="24">
        <f>BRPL_EOD!P19-BRPL_ISGS_exbus!P19</f>
        <v>5.9049456015358714E-4</v>
      </c>
      <c r="Q19" s="24">
        <f>BRPL_EOD!Q19-BRPL_ISGS_exbus!Q19</f>
        <v>-2.2928348909667662E-4</v>
      </c>
      <c r="R19" s="24">
        <f>BRPL_EOD!R19-BRPL_ISGS_exbus!R19</f>
        <v>-1.3789363957599221E-3</v>
      </c>
      <c r="S19" s="24">
        <f>BRPL_EOD!S19-BRPL_ISGS_exbus!S19</f>
        <v>-3.6219931271119776E-5</v>
      </c>
      <c r="T19" s="24">
        <f>BRPL_EOD!T19-BRPL_ISGS_exbus!T19</f>
        <v>0</v>
      </c>
      <c r="U19" s="24">
        <f>BRPL_EOD!U19-BRPL_ISGS_exbus!U19</f>
        <v>-7.9523681476700858E-4</v>
      </c>
      <c r="V19" s="24">
        <f>BRPL_EOD!V19-BRPL_ISGS_exbus!V19</f>
        <v>-8.4922021457067842E-4</v>
      </c>
      <c r="W19" s="24">
        <f>BRPL_EOD!W19-BRPL_ISGS_exbus!W19</f>
        <v>5.1332256192822001E-3</v>
      </c>
      <c r="X19" s="24">
        <f>BRPL_EOD!X19-BRPL_ISGS_exbus!X19</f>
        <v>1.6090935898418479E-3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9.6977098390880201E-3</v>
      </c>
      <c r="L20" s="24">
        <f>BRPL_EOD!L20-BRPL_ISGS_exbus!L20</f>
        <v>5.6887991927823123E-5</v>
      </c>
      <c r="M20" s="24">
        <f>BRPL_EOD!M20-BRPL_ISGS_exbus!M20</f>
        <v>2.7724867724927549E-3</v>
      </c>
      <c r="N20" s="24">
        <f>BRPL_EOD!N20-BRPL_ISGS_exbus!N20</f>
        <v>-4.2552781480083013E-3</v>
      </c>
      <c r="O20" s="24">
        <f>BRPL_EOD!O20-BRPL_ISGS_exbus!O20</f>
        <v>4.9721641541111694E-4</v>
      </c>
      <c r="P20" s="24">
        <f>BRPL_EOD!P20-BRPL_ISGS_exbus!P20</f>
        <v>5.9049456015358714E-4</v>
      </c>
      <c r="Q20" s="24">
        <f>BRPL_EOD!Q20-BRPL_ISGS_exbus!Q20</f>
        <v>-4.3009326424847671E-4</v>
      </c>
      <c r="R20" s="24">
        <f>BRPL_EOD!R20-BRPL_ISGS_exbus!R20</f>
        <v>-1.3789363957599221E-3</v>
      </c>
      <c r="S20" s="24">
        <f>BRPL_EOD!S20-BRPL_ISGS_exbus!S20</f>
        <v>8.624857468575442E-5</v>
      </c>
      <c r="T20" s="24">
        <f>BRPL_EOD!T20-BRPL_ISGS_exbus!T20</f>
        <v>0</v>
      </c>
      <c r="U20" s="24">
        <f>BRPL_EOD!U20-BRPL_ISGS_exbus!U20</f>
        <v>-7.9523681476700858E-4</v>
      </c>
      <c r="V20" s="24">
        <f>BRPL_EOD!V20-BRPL_ISGS_exbus!V20</f>
        <v>-8.4922021457067842E-4</v>
      </c>
      <c r="W20" s="24">
        <f>BRPL_EOD!W20-BRPL_ISGS_exbus!W20</f>
        <v>5.1332256192822001E-3</v>
      </c>
      <c r="X20" s="24">
        <f>BRPL_EOD!X20-BRPL_ISGS_exbus!X20</f>
        <v>1.6090935898418479E-3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9.6977098390880201E-3</v>
      </c>
      <c r="L21" s="24">
        <f>BRPL_EOD!L21-BRPL_ISGS_exbus!L21</f>
        <v>1.0157013118039515E-4</v>
      </c>
      <c r="M21" s="24">
        <f>BRPL_EOD!M21-BRPL_ISGS_exbus!M21</f>
        <v>2.7724867724927549E-3</v>
      </c>
      <c r="N21" s="24">
        <f>BRPL_EOD!N21-BRPL_ISGS_exbus!N21</f>
        <v>-4.2552781480083013E-3</v>
      </c>
      <c r="O21" s="24">
        <f>BRPL_EOD!O21-BRPL_ISGS_exbus!O21</f>
        <v>4.9721641541111694E-4</v>
      </c>
      <c r="P21" s="24">
        <f>BRPL_EOD!P21-BRPL_ISGS_exbus!P21</f>
        <v>5.9049456015358714E-4</v>
      </c>
      <c r="Q21" s="24">
        <f>BRPL_EOD!Q21-BRPL_ISGS_exbus!Q21</f>
        <v>-4.3025521472399575E-3</v>
      </c>
      <c r="R21" s="24">
        <f>BRPL_EOD!R21-BRPL_ISGS_exbus!R21</f>
        <v>2.4715695017860639E-3</v>
      </c>
      <c r="S21" s="24">
        <f>BRPL_EOD!S21-BRPL_ISGS_exbus!S21</f>
        <v>-9.3076165113004095E-4</v>
      </c>
      <c r="T21" s="24">
        <f>BRPL_EOD!T21-BRPL_ISGS_exbus!T21</f>
        <v>0</v>
      </c>
      <c r="U21" s="24">
        <f>BRPL_EOD!U21-BRPL_ISGS_exbus!U21</f>
        <v>-7.9523681476700858E-4</v>
      </c>
      <c r="V21" s="24">
        <f>BRPL_EOD!V21-BRPL_ISGS_exbus!V21</f>
        <v>-8.4922021457067842E-4</v>
      </c>
      <c r="W21" s="24">
        <f>BRPL_EOD!W21-BRPL_ISGS_exbus!W21</f>
        <v>5.1332256192822001E-3</v>
      </c>
      <c r="X21" s="24">
        <f>BRPL_EOD!X21-BRPL_ISGS_exbus!X21</f>
        <v>1.6090935898418479E-3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9.6977098390880201E-3</v>
      </c>
      <c r="L22" s="24">
        <f>BRPL_EOD!L22-BRPL_ISGS_exbus!L22</f>
        <v>1.0157013118039515E-4</v>
      </c>
      <c r="M22" s="24">
        <f>BRPL_EOD!M22-BRPL_ISGS_exbus!M22</f>
        <v>2.7724867724927549E-3</v>
      </c>
      <c r="N22" s="24">
        <f>BRPL_EOD!N22-BRPL_ISGS_exbus!N22</f>
        <v>-4.2552781480083013E-3</v>
      </c>
      <c r="O22" s="24">
        <f>BRPL_EOD!O22-BRPL_ISGS_exbus!O22</f>
        <v>4.9721641541111694E-4</v>
      </c>
      <c r="P22" s="24">
        <f>BRPL_EOD!P22-BRPL_ISGS_exbus!P22</f>
        <v>5.9049456015358714E-4</v>
      </c>
      <c r="Q22" s="24">
        <f>BRPL_EOD!Q22-BRPL_ISGS_exbus!Q22</f>
        <v>-4.3025521472399575E-3</v>
      </c>
      <c r="R22" s="24">
        <f>BRPL_EOD!R22-BRPL_ISGS_exbus!R22</f>
        <v>2.4715695017860639E-3</v>
      </c>
      <c r="S22" s="24">
        <f>BRPL_EOD!S22-BRPL_ISGS_exbus!S22</f>
        <v>-9.3076165113004095E-4</v>
      </c>
      <c r="T22" s="24">
        <f>BRPL_EOD!T22-BRPL_ISGS_exbus!T22</f>
        <v>0</v>
      </c>
      <c r="U22" s="24">
        <f>BRPL_EOD!U22-BRPL_ISGS_exbus!U22</f>
        <v>-7.9523681476700858E-4</v>
      </c>
      <c r="V22" s="24">
        <f>BRPL_EOD!V22-BRPL_ISGS_exbus!V22</f>
        <v>-8.4922021457067842E-4</v>
      </c>
      <c r="W22" s="24">
        <f>BRPL_EOD!W22-BRPL_ISGS_exbus!W22</f>
        <v>5.1332256192822001E-3</v>
      </c>
      <c r="X22" s="24">
        <f>BRPL_EOD!X22-BRPL_ISGS_exbus!X22</f>
        <v>1.6090935898418479E-3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9.6977098390880201E-3</v>
      </c>
      <c r="L23" s="24">
        <f>BRPL_EOD!L23-BRPL_ISGS_exbus!L23</f>
        <v>1.0157013118039515E-4</v>
      </c>
      <c r="M23" s="24">
        <f>BRPL_EOD!M23-BRPL_ISGS_exbus!M23</f>
        <v>2.7724867724927549E-3</v>
      </c>
      <c r="N23" s="24">
        <f>BRPL_EOD!N23-BRPL_ISGS_exbus!N23</f>
        <v>-4.2552781480083013E-3</v>
      </c>
      <c r="O23" s="24">
        <f>BRPL_EOD!O23-BRPL_ISGS_exbus!O23</f>
        <v>4.9721641541111694E-4</v>
      </c>
      <c r="P23" s="24">
        <f>BRPL_EOD!P23-BRPL_ISGS_exbus!P23</f>
        <v>5.9049456015358714E-4</v>
      </c>
      <c r="Q23" s="24">
        <f>BRPL_EOD!Q23-BRPL_ISGS_exbus!Q23</f>
        <v>-4.3025521472399575E-3</v>
      </c>
      <c r="R23" s="24">
        <f>BRPL_EOD!R23-BRPL_ISGS_exbus!R23</f>
        <v>2.4715695017860639E-3</v>
      </c>
      <c r="S23" s="24">
        <f>BRPL_EOD!S23-BRPL_ISGS_exbus!S23</f>
        <v>-9.3076165113004095E-4</v>
      </c>
      <c r="T23" s="24">
        <f>BRPL_EOD!T23-BRPL_ISGS_exbus!T23</f>
        <v>0</v>
      </c>
      <c r="U23" s="24">
        <f>BRPL_EOD!U23-BRPL_ISGS_exbus!U23</f>
        <v>-7.9523681476700858E-4</v>
      </c>
      <c r="V23" s="24">
        <f>BRPL_EOD!V23-BRPL_ISGS_exbus!V23</f>
        <v>-8.4922021457067842E-4</v>
      </c>
      <c r="W23" s="24">
        <f>BRPL_EOD!W23-BRPL_ISGS_exbus!W23</f>
        <v>5.1332256192822001E-3</v>
      </c>
      <c r="X23" s="24">
        <f>BRPL_EOD!X23-BRPL_ISGS_exbus!X23</f>
        <v>1.6090935898418479E-3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9.6977098390880201E-3</v>
      </c>
      <c r="L24" s="24">
        <f>BRPL_EOD!L24-BRPL_ISGS_exbus!L24</f>
        <v>1.0157013118039515E-4</v>
      </c>
      <c r="M24" s="24">
        <f>BRPL_EOD!M24-BRPL_ISGS_exbus!M24</f>
        <v>2.7724867724927549E-3</v>
      </c>
      <c r="N24" s="24">
        <f>BRPL_EOD!N24-BRPL_ISGS_exbus!N24</f>
        <v>-4.2552781480083013E-3</v>
      </c>
      <c r="O24" s="24">
        <f>BRPL_EOD!O24-BRPL_ISGS_exbus!O24</f>
        <v>4.9721641541111694E-4</v>
      </c>
      <c r="P24" s="24">
        <f>BRPL_EOD!P24-BRPL_ISGS_exbus!P24</f>
        <v>5.9049456015358714E-4</v>
      </c>
      <c r="Q24" s="24">
        <f>BRPL_EOD!Q24-BRPL_ISGS_exbus!Q24</f>
        <v>-4.3025521472399575E-3</v>
      </c>
      <c r="R24" s="24">
        <f>BRPL_EOD!R24-BRPL_ISGS_exbus!R24</f>
        <v>2.4715695017860639E-3</v>
      </c>
      <c r="S24" s="24">
        <f>BRPL_EOD!S24-BRPL_ISGS_exbus!S24</f>
        <v>-9.3076165113004095E-4</v>
      </c>
      <c r="T24" s="24">
        <f>BRPL_EOD!T24-BRPL_ISGS_exbus!T24</f>
        <v>0</v>
      </c>
      <c r="U24" s="24">
        <f>BRPL_EOD!U24-BRPL_ISGS_exbus!U24</f>
        <v>-7.9523681476700858E-4</v>
      </c>
      <c r="V24" s="24">
        <f>BRPL_EOD!V24-BRPL_ISGS_exbus!V24</f>
        <v>-8.4922021457067842E-4</v>
      </c>
      <c r="W24" s="24">
        <f>BRPL_EOD!W24-BRPL_ISGS_exbus!W24</f>
        <v>5.1332256192822001E-3</v>
      </c>
      <c r="X24" s="24">
        <f>BRPL_EOD!X24-BRPL_ISGS_exbus!X24</f>
        <v>1.6090935898418479E-3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9.6977098390880201E-3</v>
      </c>
      <c r="L25" s="24">
        <f>BRPL_EOD!L25-BRPL_ISGS_exbus!L25</f>
        <v>1.0157013118039515E-4</v>
      </c>
      <c r="M25" s="24">
        <f>BRPL_EOD!M25-BRPL_ISGS_exbus!M25</f>
        <v>2.7724867724927549E-3</v>
      </c>
      <c r="N25" s="24">
        <f>BRPL_EOD!N25-BRPL_ISGS_exbus!N25</f>
        <v>-4.2552781480083013E-3</v>
      </c>
      <c r="O25" s="24">
        <f>BRPL_EOD!O25-BRPL_ISGS_exbus!O25</f>
        <v>4.9721641541111694E-4</v>
      </c>
      <c r="P25" s="24">
        <f>BRPL_EOD!P25-BRPL_ISGS_exbus!P25</f>
        <v>5.9049456015358714E-4</v>
      </c>
      <c r="Q25" s="24">
        <f>BRPL_EOD!Q25-BRPL_ISGS_exbus!Q25</f>
        <v>-4.3025521472399575E-3</v>
      </c>
      <c r="R25" s="24">
        <f>BRPL_EOD!R25-BRPL_ISGS_exbus!R25</f>
        <v>2.4715695017860639E-3</v>
      </c>
      <c r="S25" s="24">
        <f>BRPL_EOD!S25-BRPL_ISGS_exbus!S25</f>
        <v>-9.3076165113004095E-4</v>
      </c>
      <c r="T25" s="24">
        <f>BRPL_EOD!T25-BRPL_ISGS_exbus!T25</f>
        <v>0</v>
      </c>
      <c r="U25" s="24">
        <f>BRPL_EOD!U25-BRPL_ISGS_exbus!U25</f>
        <v>-7.9523681476700858E-4</v>
      </c>
      <c r="V25" s="24">
        <f>BRPL_EOD!V25-BRPL_ISGS_exbus!V25</f>
        <v>-8.4922021457067842E-4</v>
      </c>
      <c r="W25" s="24">
        <f>BRPL_EOD!W25-BRPL_ISGS_exbus!W25</f>
        <v>5.1332256192822001E-3</v>
      </c>
      <c r="X25" s="24">
        <f>BRPL_EOD!X25-BRPL_ISGS_exbus!X25</f>
        <v>1.6090935898418479E-3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9.6977098390880201E-3</v>
      </c>
      <c r="L26" s="24">
        <f>BRPL_EOD!L26-BRPL_ISGS_exbus!L26</f>
        <v>1.0157013118039515E-4</v>
      </c>
      <c r="M26" s="24">
        <f>BRPL_EOD!M26-BRPL_ISGS_exbus!M26</f>
        <v>2.7724867724927549E-3</v>
      </c>
      <c r="N26" s="24">
        <f>BRPL_EOD!N26-BRPL_ISGS_exbus!N26</f>
        <v>-4.2552781480083013E-3</v>
      </c>
      <c r="O26" s="24">
        <f>BRPL_EOD!O26-BRPL_ISGS_exbus!O26</f>
        <v>4.9721641541111694E-4</v>
      </c>
      <c r="P26" s="24">
        <f>BRPL_EOD!P26-BRPL_ISGS_exbus!P26</f>
        <v>5.9049456015358714E-4</v>
      </c>
      <c r="Q26" s="24">
        <f>BRPL_EOD!Q26-BRPL_ISGS_exbus!Q26</f>
        <v>-4.3025521472399575E-3</v>
      </c>
      <c r="R26" s="24">
        <f>BRPL_EOD!R26-BRPL_ISGS_exbus!R26</f>
        <v>2.4715695017860639E-3</v>
      </c>
      <c r="S26" s="24">
        <f>BRPL_EOD!S26-BRPL_ISGS_exbus!S26</f>
        <v>-9.3076165113004095E-4</v>
      </c>
      <c r="T26" s="24">
        <f>BRPL_EOD!T26-BRPL_ISGS_exbus!T26</f>
        <v>0</v>
      </c>
      <c r="U26" s="24">
        <f>BRPL_EOD!U26-BRPL_ISGS_exbus!U26</f>
        <v>-7.9523681476700858E-4</v>
      </c>
      <c r="V26" s="24">
        <f>BRPL_EOD!V26-BRPL_ISGS_exbus!V26</f>
        <v>-8.4922021457067842E-4</v>
      </c>
      <c r="W26" s="24">
        <f>BRPL_EOD!W26-BRPL_ISGS_exbus!W26</f>
        <v>5.1332256192822001E-3</v>
      </c>
      <c r="X26" s="24">
        <f>BRPL_EOD!X26-BRPL_ISGS_exbus!X26</f>
        <v>1.6090935898418479E-3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-3.5555916977045854E-3</v>
      </c>
      <c r="L27" s="24">
        <f>BRPL_EOD!L27-BRPL_ISGS_exbus!L27</f>
        <v>3.1220762913974909E-4</v>
      </c>
      <c r="M27" s="24">
        <f>BRPL_EOD!M27-BRPL_ISGS_exbus!M27</f>
        <v>2.7724867724927549E-3</v>
      </c>
      <c r="N27" s="24">
        <f>BRPL_EOD!N27-BRPL_ISGS_exbus!N27</f>
        <v>-4.2552781480083013E-3</v>
      </c>
      <c r="O27" s="24">
        <f>BRPL_EOD!O27-BRPL_ISGS_exbus!O27</f>
        <v>4.9721641541111694E-4</v>
      </c>
      <c r="P27" s="24">
        <f>BRPL_EOD!P27-BRPL_ISGS_exbus!P27</f>
        <v>5.9049456015358714E-4</v>
      </c>
      <c r="Q27" s="24">
        <f>BRPL_EOD!Q27-BRPL_ISGS_exbus!Q27</f>
        <v>-4.3025521472399575E-3</v>
      </c>
      <c r="R27" s="24">
        <f>BRPL_EOD!R27-BRPL_ISGS_exbus!R27</f>
        <v>4.3776487481608228E-3</v>
      </c>
      <c r="S27" s="24">
        <f>BRPL_EOD!S27-BRPL_ISGS_exbus!S27</f>
        <v>-9.3076165113004095E-4</v>
      </c>
      <c r="T27" s="24">
        <f>BRPL_EOD!T27-BRPL_ISGS_exbus!T27</f>
        <v>0</v>
      </c>
      <c r="U27" s="24">
        <f>BRPL_EOD!U27-BRPL_ISGS_exbus!U27</f>
        <v>-7.9523681476700858E-4</v>
      </c>
      <c r="V27" s="24">
        <f>BRPL_EOD!V27-BRPL_ISGS_exbus!V27</f>
        <v>5.3824981949475159E-3</v>
      </c>
      <c r="W27" s="24">
        <f>BRPL_EOD!W27-BRPL_ISGS_exbus!W27</f>
        <v>5.1332256192822001E-3</v>
      </c>
      <c r="X27" s="24">
        <f>BRPL_EOD!X27-BRPL_ISGS_exbus!X27</f>
        <v>1.6090935898418479E-3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-2.132170341269557E-3</v>
      </c>
      <c r="L28" s="24">
        <f>BRPL_EOD!L28-BRPL_ISGS_exbus!L28</f>
        <v>1.7654586991611154E-4</v>
      </c>
      <c r="M28" s="24">
        <f>BRPL_EOD!M28-BRPL_ISGS_exbus!M28</f>
        <v>2.7724867724927549E-3</v>
      </c>
      <c r="N28" s="24">
        <f>BRPL_EOD!N28-BRPL_ISGS_exbus!N28</f>
        <v>-4.2552781480083013E-3</v>
      </c>
      <c r="O28" s="24">
        <f>BRPL_EOD!O28-BRPL_ISGS_exbus!O28</f>
        <v>4.9721641541111694E-4</v>
      </c>
      <c r="P28" s="24">
        <f>BRPL_EOD!P28-BRPL_ISGS_exbus!P28</f>
        <v>5.9049456015358714E-4</v>
      </c>
      <c r="Q28" s="24">
        <f>BRPL_EOD!Q28-BRPL_ISGS_exbus!Q28</f>
        <v>-5.9748193916346892E-3</v>
      </c>
      <c r="R28" s="24">
        <f>BRPL_EOD!R28-BRPL_ISGS_exbus!R28</f>
        <v>5.4273776257964812E-3</v>
      </c>
      <c r="S28" s="24">
        <f>BRPL_EOD!S28-BRPL_ISGS_exbus!S28</f>
        <v>1.5722213500879434E-4</v>
      </c>
      <c r="T28" s="24">
        <f>BRPL_EOD!T28-BRPL_ISGS_exbus!T28</f>
        <v>0</v>
      </c>
      <c r="U28" s="24">
        <f>BRPL_EOD!U28-BRPL_ISGS_exbus!U28</f>
        <v>-7.9523681476700858E-4</v>
      </c>
      <c r="V28" s="24">
        <f>BRPL_EOD!V28-BRPL_ISGS_exbus!V28</f>
        <v>-2.1127286356819042E-3</v>
      </c>
      <c r="W28" s="24">
        <f>BRPL_EOD!W28-BRPL_ISGS_exbus!W28</f>
        <v>5.1332256192822001E-3</v>
      </c>
      <c r="X28" s="24">
        <f>BRPL_EOD!X28-BRPL_ISGS_exbus!X28</f>
        <v>1.6090935898418479E-3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-6.5985875130536442E-4</v>
      </c>
      <c r="L29" s="24">
        <f>BRPL_EOD!L29-BRPL_ISGS_exbus!L29</f>
        <v>-2.3750594750104881E-4</v>
      </c>
      <c r="M29" s="24">
        <f>BRPL_EOD!M29-BRPL_ISGS_exbus!M29</f>
        <v>2.7724867724927549E-3</v>
      </c>
      <c r="N29" s="24">
        <f>BRPL_EOD!N29-BRPL_ISGS_exbus!N29</f>
        <v>-4.2552781480083013E-3</v>
      </c>
      <c r="O29" s="24">
        <f>BRPL_EOD!O29-BRPL_ISGS_exbus!O29</f>
        <v>4.9721641541111694E-4</v>
      </c>
      <c r="P29" s="24">
        <f>BRPL_EOD!P29-BRPL_ISGS_exbus!P29</f>
        <v>-7.5194721189575375E-4</v>
      </c>
      <c r="Q29" s="24">
        <f>BRPL_EOD!Q29-BRPL_ISGS_exbus!Q29</f>
        <v>-5.9748193916346892E-3</v>
      </c>
      <c r="R29" s="24">
        <f>BRPL_EOD!R29-BRPL_ISGS_exbus!R29</f>
        <v>5.4273776257964812E-3</v>
      </c>
      <c r="S29" s="24">
        <f>BRPL_EOD!S29-BRPL_ISGS_exbus!S29</f>
        <v>1.5722213500879434E-4</v>
      </c>
      <c r="T29" s="24">
        <f>BRPL_EOD!T29-BRPL_ISGS_exbus!T29</f>
        <v>0</v>
      </c>
      <c r="U29" s="24">
        <f>BRPL_EOD!U29-BRPL_ISGS_exbus!U29</f>
        <v>-7.9523681476700858E-4</v>
      </c>
      <c r="V29" s="24">
        <f>BRPL_EOD!V29-BRPL_ISGS_exbus!V29</f>
        <v>-2.1127286356819042E-3</v>
      </c>
      <c r="W29" s="24">
        <f>BRPL_EOD!W29-BRPL_ISGS_exbus!W29</f>
        <v>5.1332256192822001E-3</v>
      </c>
      <c r="X29" s="24">
        <f>BRPL_EOD!X29-BRPL_ISGS_exbus!X29</f>
        <v>1.6090935898418479E-3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-3.0407200275135438E-3</v>
      </c>
      <c r="L30" s="24">
        <f>BRPL_EOD!L30-BRPL_ISGS_exbus!L30</f>
        <v>5.2798681968724281E-5</v>
      </c>
      <c r="M30" s="24">
        <f>BRPL_EOD!M30-BRPL_ISGS_exbus!M30</f>
        <v>2.7724867724927549E-3</v>
      </c>
      <c r="N30" s="24">
        <f>BRPL_EOD!N30-BRPL_ISGS_exbus!N30</f>
        <v>-4.2552781480083013E-3</v>
      </c>
      <c r="O30" s="24">
        <f>BRPL_EOD!O30-BRPL_ISGS_exbus!O30</f>
        <v>4.9721641541111694E-4</v>
      </c>
      <c r="P30" s="24">
        <f>BRPL_EOD!P30-BRPL_ISGS_exbus!P30</f>
        <v>-7.5194721189575375E-4</v>
      </c>
      <c r="Q30" s="24">
        <f>BRPL_EOD!Q30-BRPL_ISGS_exbus!Q30</f>
        <v>-5.9748193916346892E-3</v>
      </c>
      <c r="R30" s="24">
        <f>BRPL_EOD!R30-BRPL_ISGS_exbus!R30</f>
        <v>5.4273776257964812E-3</v>
      </c>
      <c r="S30" s="24">
        <f>BRPL_EOD!S30-BRPL_ISGS_exbus!S30</f>
        <v>1.5722213500879434E-4</v>
      </c>
      <c r="T30" s="24">
        <f>BRPL_EOD!T30-BRPL_ISGS_exbus!T30</f>
        <v>0</v>
      </c>
      <c r="U30" s="24">
        <f>BRPL_EOD!U30-BRPL_ISGS_exbus!U30</f>
        <v>-7.9523681476700858E-4</v>
      </c>
      <c r="V30" s="24">
        <f>BRPL_EOD!V30-BRPL_ISGS_exbus!V30</f>
        <v>-2.1127286356819042E-3</v>
      </c>
      <c r="W30" s="24">
        <f>BRPL_EOD!W30-BRPL_ISGS_exbus!W30</f>
        <v>5.1332256192822001E-3</v>
      </c>
      <c r="X30" s="24">
        <f>BRPL_EOD!X30-BRPL_ISGS_exbus!X30</f>
        <v>1.6090935898418479E-3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-2.9832333169110825E-3</v>
      </c>
      <c r="L31" s="24">
        <f>BRPL_EOD!L31-BRPL_ISGS_exbus!L31</f>
        <v>-1.0393261086960592E-4</v>
      </c>
      <c r="M31" s="24">
        <f>BRPL_EOD!M31-BRPL_ISGS_exbus!M31</f>
        <v>2.7724867724927549E-3</v>
      </c>
      <c r="N31" s="24">
        <f>BRPL_EOD!N31-BRPL_ISGS_exbus!N31</f>
        <v>-4.2552781480083013E-3</v>
      </c>
      <c r="O31" s="24">
        <f>BRPL_EOD!O31-BRPL_ISGS_exbus!O31</f>
        <v>4.9721641541111694E-4</v>
      </c>
      <c r="P31" s="24">
        <f>BRPL_EOD!P31-BRPL_ISGS_exbus!P31</f>
        <v>-7.5194721189575375E-4</v>
      </c>
      <c r="Q31" s="24">
        <f>BRPL_EOD!Q31-BRPL_ISGS_exbus!Q31</f>
        <v>-5.9748193916346892E-3</v>
      </c>
      <c r="R31" s="24">
        <f>BRPL_EOD!R31-BRPL_ISGS_exbus!R31</f>
        <v>5.4273776257964812E-3</v>
      </c>
      <c r="S31" s="24">
        <f>BRPL_EOD!S31-BRPL_ISGS_exbus!S31</f>
        <v>1.5722213500879434E-4</v>
      </c>
      <c r="T31" s="24">
        <f>BRPL_EOD!T31-BRPL_ISGS_exbus!T31</f>
        <v>0</v>
      </c>
      <c r="U31" s="24">
        <f>BRPL_EOD!U31-BRPL_ISGS_exbus!U31</f>
        <v>-7.9523681476700858E-4</v>
      </c>
      <c r="V31" s="24">
        <f>BRPL_EOD!V31-BRPL_ISGS_exbus!V31</f>
        <v>-2.1127286356819042E-3</v>
      </c>
      <c r="W31" s="24">
        <f>BRPL_EOD!W31-BRPL_ISGS_exbus!W31</f>
        <v>5.1332256192822001E-3</v>
      </c>
      <c r="X31" s="24">
        <f>BRPL_EOD!X31-BRPL_ISGS_exbus!X31</f>
        <v>1.6090935898418479E-3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-1.1567291630285581E-3</v>
      </c>
      <c r="L32" s="24">
        <f>BRPL_EOD!L32-BRPL_ISGS_exbus!L32</f>
        <v>-1.8841711218264834E-4</v>
      </c>
      <c r="M32" s="24">
        <f>BRPL_EOD!M32-BRPL_ISGS_exbus!M32</f>
        <v>2.7724867724927549E-3</v>
      </c>
      <c r="N32" s="24">
        <f>BRPL_EOD!N32-BRPL_ISGS_exbus!N32</f>
        <v>-4.2552781480083013E-3</v>
      </c>
      <c r="O32" s="24">
        <f>BRPL_EOD!O32-BRPL_ISGS_exbus!O32</f>
        <v>4.9721641541111694E-4</v>
      </c>
      <c r="P32" s="24">
        <f>BRPL_EOD!P32-BRPL_ISGS_exbus!P32</f>
        <v>-7.5194721189575375E-4</v>
      </c>
      <c r="Q32" s="24">
        <f>BRPL_EOD!Q32-BRPL_ISGS_exbus!Q32</f>
        <v>-5.9748193916346892E-3</v>
      </c>
      <c r="R32" s="24">
        <f>BRPL_EOD!R32-BRPL_ISGS_exbus!R32</f>
        <v>5.4273776257964812E-3</v>
      </c>
      <c r="S32" s="24">
        <f>BRPL_EOD!S32-BRPL_ISGS_exbus!S32</f>
        <v>1.5722213500879434E-4</v>
      </c>
      <c r="T32" s="24">
        <f>BRPL_EOD!T32-BRPL_ISGS_exbus!T32</f>
        <v>0</v>
      </c>
      <c r="U32" s="24">
        <f>BRPL_EOD!U32-BRPL_ISGS_exbus!U32</f>
        <v>-7.9523681476700858E-4</v>
      </c>
      <c r="V32" s="24">
        <f>BRPL_EOD!V32-BRPL_ISGS_exbus!V32</f>
        <v>-2.1127286356819042E-3</v>
      </c>
      <c r="W32" s="24">
        <f>BRPL_EOD!W32-BRPL_ISGS_exbus!W32</f>
        <v>5.1332256192822001E-3</v>
      </c>
      <c r="X32" s="24">
        <f>BRPL_EOD!X32-BRPL_ISGS_exbus!X32</f>
        <v>1.6090935898418479E-3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-1.472820013020737E-3</v>
      </c>
      <c r="L33" s="24">
        <f>BRPL_EOD!L33-BRPL_ISGS_exbus!L33</f>
        <v>1.9326288432353067E-4</v>
      </c>
      <c r="M33" s="24">
        <f>BRPL_EOD!M33-BRPL_ISGS_exbus!M33</f>
        <v>2.7724867724927549E-3</v>
      </c>
      <c r="N33" s="24">
        <f>BRPL_EOD!N33-BRPL_ISGS_exbus!N33</f>
        <v>-4.2552781480083013E-3</v>
      </c>
      <c r="O33" s="24">
        <f>BRPL_EOD!O33-BRPL_ISGS_exbus!O33</f>
        <v>4.9721641541111694E-4</v>
      </c>
      <c r="P33" s="24">
        <f>BRPL_EOD!P33-BRPL_ISGS_exbus!P33</f>
        <v>-7.5194721189575375E-4</v>
      </c>
      <c r="Q33" s="24">
        <f>BRPL_EOD!Q33-BRPL_ISGS_exbus!Q33</f>
        <v>-5.9748193916346892E-3</v>
      </c>
      <c r="R33" s="24">
        <f>BRPL_EOD!R33-BRPL_ISGS_exbus!R33</f>
        <v>5.4273776257964812E-3</v>
      </c>
      <c r="S33" s="24">
        <f>BRPL_EOD!S33-BRPL_ISGS_exbus!S33</f>
        <v>1.5722213500879434E-4</v>
      </c>
      <c r="T33" s="24">
        <f>BRPL_EOD!T33-BRPL_ISGS_exbus!T33</f>
        <v>0</v>
      </c>
      <c r="U33" s="24">
        <f>BRPL_EOD!U33-BRPL_ISGS_exbus!U33</f>
        <v>-7.9523681476700858E-4</v>
      </c>
      <c r="V33" s="24">
        <f>BRPL_EOD!V33-BRPL_ISGS_exbus!V33</f>
        <v>-2.1127286356819042E-3</v>
      </c>
      <c r="W33" s="24">
        <f>BRPL_EOD!W33-BRPL_ISGS_exbus!W33</f>
        <v>5.1332256192822001E-3</v>
      </c>
      <c r="X33" s="24">
        <f>BRPL_EOD!X33-BRPL_ISGS_exbus!X33</f>
        <v>1.6090935898418479E-3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-2.8108151317951524E-3</v>
      </c>
      <c r="L34" s="24">
        <f>BRPL_EOD!L34-BRPL_ISGS_exbus!L34</f>
        <v>2.9776825062199919E-4</v>
      </c>
      <c r="M34" s="24">
        <f>BRPL_EOD!M34-BRPL_ISGS_exbus!M34</f>
        <v>2.7724867724927549E-3</v>
      </c>
      <c r="N34" s="24">
        <f>BRPL_EOD!N34-BRPL_ISGS_exbus!N34</f>
        <v>-4.2552781480083013E-3</v>
      </c>
      <c r="O34" s="24">
        <f>BRPL_EOD!O34-BRPL_ISGS_exbus!O34</f>
        <v>4.9721641541111694E-4</v>
      </c>
      <c r="P34" s="24">
        <f>BRPL_EOD!P34-BRPL_ISGS_exbus!P34</f>
        <v>-7.5194721189575375E-4</v>
      </c>
      <c r="Q34" s="24">
        <f>BRPL_EOD!Q34-BRPL_ISGS_exbus!Q34</f>
        <v>-4.3025521472399575E-3</v>
      </c>
      <c r="R34" s="24">
        <f>BRPL_EOD!R34-BRPL_ISGS_exbus!R34</f>
        <v>5.4273776257964812E-3</v>
      </c>
      <c r="S34" s="24">
        <f>BRPL_EOD!S34-BRPL_ISGS_exbus!S34</f>
        <v>1.5722213500879434E-4</v>
      </c>
      <c r="T34" s="24">
        <f>BRPL_EOD!T34-BRPL_ISGS_exbus!T34</f>
        <v>0</v>
      </c>
      <c r="U34" s="24">
        <f>BRPL_EOD!U34-BRPL_ISGS_exbus!U34</f>
        <v>-7.9523681476700858E-4</v>
      </c>
      <c r="V34" s="24">
        <f>BRPL_EOD!V34-BRPL_ISGS_exbus!V34</f>
        <v>-2.1127286356819042E-3</v>
      </c>
      <c r="W34" s="24">
        <f>BRPL_EOD!W34-BRPL_ISGS_exbus!W34</f>
        <v>5.1332256192822001E-3</v>
      </c>
      <c r="X34" s="24">
        <f>BRPL_EOD!X34-BRPL_ISGS_exbus!X34</f>
        <v>1.6090935898418479E-3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-2.0000109025772872E-3</v>
      </c>
      <c r="L35" s="24">
        <f>BRPL_EOD!L35-BRPL_ISGS_exbus!L35</f>
        <v>2.9776825062199919E-4</v>
      </c>
      <c r="M35" s="24">
        <f>BRPL_EOD!M35-BRPL_ISGS_exbus!M35</f>
        <v>2.7724867724927549E-3</v>
      </c>
      <c r="N35" s="24">
        <f>BRPL_EOD!N35-BRPL_ISGS_exbus!N35</f>
        <v>-4.2552781480083013E-3</v>
      </c>
      <c r="O35" s="24">
        <f>BRPL_EOD!O35-BRPL_ISGS_exbus!O35</f>
        <v>4.9721641541111694E-4</v>
      </c>
      <c r="P35" s="24">
        <f>BRPL_EOD!P35-BRPL_ISGS_exbus!P35</f>
        <v>-7.5194721189575375E-4</v>
      </c>
      <c r="Q35" s="24">
        <f>BRPL_EOD!Q35-BRPL_ISGS_exbus!Q35</f>
        <v>-4.3025521472399575E-3</v>
      </c>
      <c r="R35" s="24">
        <f>BRPL_EOD!R35-BRPL_ISGS_exbus!R35</f>
        <v>5.4273776257964812E-3</v>
      </c>
      <c r="S35" s="24">
        <f>BRPL_EOD!S35-BRPL_ISGS_exbus!S35</f>
        <v>-9.3076165113004095E-4</v>
      </c>
      <c r="T35" s="24">
        <f>BRPL_EOD!T35-BRPL_ISGS_exbus!T35</f>
        <v>0</v>
      </c>
      <c r="U35" s="24">
        <f>BRPL_EOD!U35-BRPL_ISGS_exbus!U35</f>
        <v>-7.9523681476700858E-4</v>
      </c>
      <c r="V35" s="24">
        <f>BRPL_EOD!V35-BRPL_ISGS_exbus!V35</f>
        <v>-2.1127286356819042E-3</v>
      </c>
      <c r="W35" s="24">
        <f>BRPL_EOD!W35-BRPL_ISGS_exbus!W35</f>
        <v>5.1332256192822001E-3</v>
      </c>
      <c r="X35" s="24">
        <f>BRPL_EOD!X35-BRPL_ISGS_exbus!X35</f>
        <v>1.6090935898418479E-3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-2.0000109025772872E-3</v>
      </c>
      <c r="L36" s="24">
        <f>BRPL_EOD!L36-BRPL_ISGS_exbus!L36</f>
        <v>3.1220762913974909E-4</v>
      </c>
      <c r="M36" s="24">
        <f>BRPL_EOD!M36-BRPL_ISGS_exbus!M36</f>
        <v>2.7724867724927549E-3</v>
      </c>
      <c r="N36" s="24">
        <f>BRPL_EOD!N36-BRPL_ISGS_exbus!N36</f>
        <v>-4.2552781480083013E-3</v>
      </c>
      <c r="O36" s="24">
        <f>BRPL_EOD!O36-BRPL_ISGS_exbus!O36</f>
        <v>4.9721641541111694E-4</v>
      </c>
      <c r="P36" s="24">
        <f>BRPL_EOD!P36-BRPL_ISGS_exbus!P36</f>
        <v>-7.5194721189575375E-4</v>
      </c>
      <c r="Q36" s="24">
        <f>BRPL_EOD!Q36-BRPL_ISGS_exbus!Q36</f>
        <v>-4.3025521472399575E-3</v>
      </c>
      <c r="R36" s="24">
        <f>BRPL_EOD!R36-BRPL_ISGS_exbus!R36</f>
        <v>5.4273776257964812E-3</v>
      </c>
      <c r="S36" s="24">
        <f>BRPL_EOD!S36-BRPL_ISGS_exbus!S36</f>
        <v>-9.3076165113004095E-4</v>
      </c>
      <c r="T36" s="24">
        <f>BRPL_EOD!T36-BRPL_ISGS_exbus!T36</f>
        <v>0</v>
      </c>
      <c r="U36" s="24">
        <f>BRPL_EOD!U36-BRPL_ISGS_exbus!U36</f>
        <v>-7.9523681476700858E-4</v>
      </c>
      <c r="V36" s="24">
        <f>BRPL_EOD!V36-BRPL_ISGS_exbus!V36</f>
        <v>-2.1127286356819042E-3</v>
      </c>
      <c r="W36" s="24">
        <f>BRPL_EOD!W36-BRPL_ISGS_exbus!W36</f>
        <v>5.1332256192822001E-3</v>
      </c>
      <c r="X36" s="24">
        <f>BRPL_EOD!X36-BRPL_ISGS_exbus!X36</f>
        <v>1.6090935898418479E-3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8.1729639293257605E-3</v>
      </c>
      <c r="L37" s="24">
        <f>BRPL_EOD!L37-BRPL_ISGS_exbus!L37</f>
        <v>1.4613311789801742E-4</v>
      </c>
      <c r="M37" s="24">
        <f>BRPL_EOD!M37-BRPL_ISGS_exbus!M37</f>
        <v>2.7724867724927549E-3</v>
      </c>
      <c r="N37" s="24">
        <f>BRPL_EOD!N37-BRPL_ISGS_exbus!N37</f>
        <v>-4.2552781480083013E-3</v>
      </c>
      <c r="O37" s="24">
        <f>BRPL_EOD!O37-BRPL_ISGS_exbus!O37</f>
        <v>4.9721641541111694E-4</v>
      </c>
      <c r="P37" s="24">
        <f>BRPL_EOD!P37-BRPL_ISGS_exbus!P37</f>
        <v>-7.5194721189575375E-4</v>
      </c>
      <c r="Q37" s="24">
        <f>BRPL_EOD!Q37-BRPL_ISGS_exbus!Q37</f>
        <v>-4.3025521472399575E-3</v>
      </c>
      <c r="R37" s="24">
        <f>BRPL_EOD!R37-BRPL_ISGS_exbus!R37</f>
        <v>1.0325448569854956E-2</v>
      </c>
      <c r="S37" s="24">
        <f>BRPL_EOD!S37-BRPL_ISGS_exbus!S37</f>
        <v>-9.3076165113004095E-4</v>
      </c>
      <c r="T37" s="24">
        <f>BRPL_EOD!T37-BRPL_ISGS_exbus!T37</f>
        <v>0</v>
      </c>
      <c r="U37" s="24">
        <f>BRPL_EOD!U37-BRPL_ISGS_exbus!U37</f>
        <v>-7.9523681476700858E-4</v>
      </c>
      <c r="V37" s="24">
        <f>BRPL_EOD!V37-BRPL_ISGS_exbus!V37</f>
        <v>-2.1127286356819042E-3</v>
      </c>
      <c r="W37" s="24">
        <f>BRPL_EOD!W37-BRPL_ISGS_exbus!W37</f>
        <v>5.1332256192822001E-3</v>
      </c>
      <c r="X37" s="24">
        <f>BRPL_EOD!X37-BRPL_ISGS_exbus!X37</f>
        <v>1.6090935898418479E-3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1.2315332617674812E-2</v>
      </c>
      <c r="L38" s="24">
        <f>BRPL_EOD!L38-BRPL_ISGS_exbus!L38</f>
        <v>2.1347687141215488E-4</v>
      </c>
      <c r="M38" s="24">
        <f>BRPL_EOD!M38-BRPL_ISGS_exbus!M38</f>
        <v>2.7724867724927549E-3</v>
      </c>
      <c r="N38" s="24">
        <f>BRPL_EOD!N38-BRPL_ISGS_exbus!N38</f>
        <v>-4.2552781480083013E-3</v>
      </c>
      <c r="O38" s="24">
        <f>BRPL_EOD!O38-BRPL_ISGS_exbus!O38</f>
        <v>4.9721641541111694E-4</v>
      </c>
      <c r="P38" s="24">
        <f>BRPL_EOD!P38-BRPL_ISGS_exbus!P38</f>
        <v>-7.5194721189575375E-4</v>
      </c>
      <c r="Q38" s="24">
        <f>BRPL_EOD!Q38-BRPL_ISGS_exbus!Q38</f>
        <v>-4.3025521472399575E-3</v>
      </c>
      <c r="R38" s="24">
        <f>BRPL_EOD!R38-BRPL_ISGS_exbus!R38</f>
        <v>2.4715695017860639E-3</v>
      </c>
      <c r="S38" s="24">
        <f>BRPL_EOD!S38-BRPL_ISGS_exbus!S38</f>
        <v>-9.3076165113004095E-4</v>
      </c>
      <c r="T38" s="24">
        <f>BRPL_EOD!T38-BRPL_ISGS_exbus!T38</f>
        <v>0</v>
      </c>
      <c r="U38" s="24">
        <f>BRPL_EOD!U38-BRPL_ISGS_exbus!U38</f>
        <v>-7.9523681476700858E-4</v>
      </c>
      <c r="V38" s="24">
        <f>BRPL_EOD!V38-BRPL_ISGS_exbus!V38</f>
        <v>-8.4922021457067842E-4</v>
      </c>
      <c r="W38" s="24">
        <f>BRPL_EOD!W38-BRPL_ISGS_exbus!W38</f>
        <v>5.1332256192822001E-3</v>
      </c>
      <c r="X38" s="24">
        <f>BRPL_EOD!X38-BRPL_ISGS_exbus!X38</f>
        <v>1.6090935898418479E-3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-1.9550169905073744E-3</v>
      </c>
      <c r="L39" s="24">
        <f>BRPL_EOD!L39-BRPL_ISGS_exbus!L39</f>
        <v>2.1347687141215488E-4</v>
      </c>
      <c r="M39" s="24">
        <f>BRPL_EOD!M39-BRPL_ISGS_exbus!M39</f>
        <v>2.7724867724927549E-3</v>
      </c>
      <c r="N39" s="24">
        <f>BRPL_EOD!N39-BRPL_ISGS_exbus!N39</f>
        <v>-4.2552781480083013E-3</v>
      </c>
      <c r="O39" s="24">
        <f>BRPL_EOD!O39-BRPL_ISGS_exbus!O39</f>
        <v>4.9721641541111694E-4</v>
      </c>
      <c r="P39" s="24">
        <f>BRPL_EOD!P39-BRPL_ISGS_exbus!P39</f>
        <v>-7.5194721189575375E-4</v>
      </c>
      <c r="Q39" s="24">
        <f>BRPL_EOD!Q39-BRPL_ISGS_exbus!Q39</f>
        <v>-4.3025521472399575E-3</v>
      </c>
      <c r="R39" s="24">
        <f>BRPL_EOD!R39-BRPL_ISGS_exbus!R39</f>
        <v>2.4715695017860639E-3</v>
      </c>
      <c r="S39" s="24">
        <f>BRPL_EOD!S39-BRPL_ISGS_exbus!S39</f>
        <v>-9.3076165113004095E-4</v>
      </c>
      <c r="T39" s="24">
        <f>BRPL_EOD!T39-BRPL_ISGS_exbus!T39</f>
        <v>0</v>
      </c>
      <c r="U39" s="24">
        <f>BRPL_EOD!U39-BRPL_ISGS_exbus!U39</f>
        <v>-7.9523681476700858E-4</v>
      </c>
      <c r="V39" s="24">
        <f>BRPL_EOD!V39-BRPL_ISGS_exbus!V39</f>
        <v>-8.4922021457067842E-4</v>
      </c>
      <c r="W39" s="24">
        <f>BRPL_EOD!W39-BRPL_ISGS_exbus!W39</f>
        <v>5.1332256192822001E-3</v>
      </c>
      <c r="X39" s="24">
        <f>BRPL_EOD!X39-BRPL_ISGS_exbus!X39</f>
        <v>1.6090935898418479E-3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8.0481029486350053E-3</v>
      </c>
      <c r="L40" s="24">
        <f>BRPL_EOD!L40-BRPL_ISGS_exbus!L40</f>
        <v>2.0286758461018906E-4</v>
      </c>
      <c r="M40" s="24">
        <f>BRPL_EOD!M40-BRPL_ISGS_exbus!M40</f>
        <v>2.7724867724927549E-3</v>
      </c>
      <c r="N40" s="24">
        <f>BRPL_EOD!N40-BRPL_ISGS_exbus!N40</f>
        <v>-4.2552781480083013E-3</v>
      </c>
      <c r="O40" s="24">
        <f>BRPL_EOD!O40-BRPL_ISGS_exbus!O40</f>
        <v>4.9721641541111694E-4</v>
      </c>
      <c r="P40" s="24">
        <f>BRPL_EOD!P40-BRPL_ISGS_exbus!P40</f>
        <v>-7.5194721189575375E-4</v>
      </c>
      <c r="Q40" s="24">
        <f>BRPL_EOD!Q40-BRPL_ISGS_exbus!Q40</f>
        <v>-4.3025521472399575E-3</v>
      </c>
      <c r="R40" s="24">
        <f>BRPL_EOD!R40-BRPL_ISGS_exbus!R40</f>
        <v>2.4715695017860639E-3</v>
      </c>
      <c r="S40" s="24">
        <f>BRPL_EOD!S40-BRPL_ISGS_exbus!S40</f>
        <v>-9.3076165113004095E-4</v>
      </c>
      <c r="T40" s="24">
        <f>BRPL_EOD!T40-BRPL_ISGS_exbus!T40</f>
        <v>0</v>
      </c>
      <c r="U40" s="24">
        <f>BRPL_EOD!U40-BRPL_ISGS_exbus!U40</f>
        <v>-7.9523681476700858E-4</v>
      </c>
      <c r="V40" s="24">
        <f>BRPL_EOD!V40-BRPL_ISGS_exbus!V40</f>
        <v>-8.4922021457067842E-4</v>
      </c>
      <c r="W40" s="24">
        <f>BRPL_EOD!W40-BRPL_ISGS_exbus!W40</f>
        <v>5.1332256192822001E-3</v>
      </c>
      <c r="X40" s="24">
        <f>BRPL_EOD!X40-BRPL_ISGS_exbus!X40</f>
        <v>1.6090935898418479E-3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8.3984134267893751E-3</v>
      </c>
      <c r="L41" s="24">
        <f>BRPL_EOD!L41-BRPL_ISGS_exbus!L41</f>
        <v>2.0286758461018906E-4</v>
      </c>
      <c r="M41" s="24">
        <f>BRPL_EOD!M41-BRPL_ISGS_exbus!M41</f>
        <v>2.7724867724927549E-3</v>
      </c>
      <c r="N41" s="24">
        <f>BRPL_EOD!N41-BRPL_ISGS_exbus!N41</f>
        <v>-4.2552781480083013E-3</v>
      </c>
      <c r="O41" s="24">
        <f>BRPL_EOD!O41-BRPL_ISGS_exbus!O41</f>
        <v>4.9721641541111694E-4</v>
      </c>
      <c r="P41" s="24">
        <f>BRPL_EOD!P41-BRPL_ISGS_exbus!P41</f>
        <v>-7.5194721189575375E-4</v>
      </c>
      <c r="Q41" s="24">
        <f>BRPL_EOD!Q41-BRPL_ISGS_exbus!Q41</f>
        <v>-4.3025521472399575E-3</v>
      </c>
      <c r="R41" s="24">
        <f>BRPL_EOD!R41-BRPL_ISGS_exbus!R41</f>
        <v>2.4715695017860639E-3</v>
      </c>
      <c r="S41" s="24">
        <f>BRPL_EOD!S41-BRPL_ISGS_exbus!S41</f>
        <v>-9.3076165113004095E-4</v>
      </c>
      <c r="T41" s="24">
        <f>BRPL_EOD!T41-BRPL_ISGS_exbus!T41</f>
        <v>0</v>
      </c>
      <c r="U41" s="24">
        <f>BRPL_EOD!U41-BRPL_ISGS_exbus!U41</f>
        <v>-7.9523681476700858E-4</v>
      </c>
      <c r="V41" s="24">
        <f>BRPL_EOD!V41-BRPL_ISGS_exbus!V41</f>
        <v>-8.4922021457067842E-4</v>
      </c>
      <c r="W41" s="24">
        <f>BRPL_EOD!W41-BRPL_ISGS_exbus!W41</f>
        <v>5.1332256192822001E-3</v>
      </c>
      <c r="X41" s="24">
        <f>BRPL_EOD!X41-BRPL_ISGS_exbus!X41</f>
        <v>1.6090935898418479E-3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1.1961759960854579E-2</v>
      </c>
      <c r="L42" s="24">
        <f>BRPL_EOD!L42-BRPL_ISGS_exbus!L42</f>
        <v>3.1220762913974909E-4</v>
      </c>
      <c r="M42" s="24">
        <f>BRPL_EOD!M42-BRPL_ISGS_exbus!M42</f>
        <v>2.7724867724927549E-3</v>
      </c>
      <c r="N42" s="24">
        <f>BRPL_EOD!N42-BRPL_ISGS_exbus!N42</f>
        <v>-4.2552781480083013E-3</v>
      </c>
      <c r="O42" s="24">
        <f>BRPL_EOD!O42-BRPL_ISGS_exbus!O42</f>
        <v>4.9721641541111694E-4</v>
      </c>
      <c r="P42" s="24">
        <f>BRPL_EOD!P42-BRPL_ISGS_exbus!P42</f>
        <v>-7.5194721189575375E-4</v>
      </c>
      <c r="Q42" s="24">
        <f>BRPL_EOD!Q42-BRPL_ISGS_exbus!Q42</f>
        <v>-4.3025521472399575E-3</v>
      </c>
      <c r="R42" s="24">
        <f>BRPL_EOD!R42-BRPL_ISGS_exbus!R42</f>
        <v>2.4715695017860639E-3</v>
      </c>
      <c r="S42" s="24">
        <f>BRPL_EOD!S42-BRPL_ISGS_exbus!S42</f>
        <v>-9.3076165113004095E-4</v>
      </c>
      <c r="T42" s="24">
        <f>BRPL_EOD!T42-BRPL_ISGS_exbus!T42</f>
        <v>0</v>
      </c>
      <c r="U42" s="24">
        <f>BRPL_EOD!U42-BRPL_ISGS_exbus!U42</f>
        <v>-7.9523681476700858E-4</v>
      </c>
      <c r="V42" s="24">
        <f>BRPL_EOD!V42-BRPL_ISGS_exbus!V42</f>
        <v>-8.4922021457067842E-4</v>
      </c>
      <c r="W42" s="24">
        <f>BRPL_EOD!W42-BRPL_ISGS_exbus!W42</f>
        <v>5.1332256192822001E-3</v>
      </c>
      <c r="X42" s="24">
        <f>BRPL_EOD!X42-BRPL_ISGS_exbus!X42</f>
        <v>1.6090935898418479E-3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1.1564384648011128E-2</v>
      </c>
      <c r="L43" s="24">
        <f>BRPL_EOD!L43-BRPL_ISGS_exbus!L43</f>
        <v>3.1220762913974909E-4</v>
      </c>
      <c r="M43" s="24">
        <f>BRPL_EOD!M43-BRPL_ISGS_exbus!M43</f>
        <v>2.7724867724927549E-3</v>
      </c>
      <c r="N43" s="24">
        <f>BRPL_EOD!N43-BRPL_ISGS_exbus!N43</f>
        <v>-4.2552781480083013E-3</v>
      </c>
      <c r="O43" s="24">
        <f>BRPL_EOD!O43-BRPL_ISGS_exbus!O43</f>
        <v>4.9721641541111694E-4</v>
      </c>
      <c r="P43" s="24">
        <f>BRPL_EOD!P43-BRPL_ISGS_exbus!P43</f>
        <v>-7.5194721189575375E-4</v>
      </c>
      <c r="Q43" s="24">
        <f>BRPL_EOD!Q43-BRPL_ISGS_exbus!Q43</f>
        <v>-4.3025521472399575E-3</v>
      </c>
      <c r="R43" s="24">
        <f>BRPL_EOD!R43-BRPL_ISGS_exbus!R43</f>
        <v>2.4715695017860639E-3</v>
      </c>
      <c r="S43" s="24">
        <f>BRPL_EOD!S43-BRPL_ISGS_exbus!S43</f>
        <v>-9.3076165113004095E-4</v>
      </c>
      <c r="T43" s="24">
        <f>BRPL_EOD!T43-BRPL_ISGS_exbus!T43</f>
        <v>0</v>
      </c>
      <c r="U43" s="24">
        <f>BRPL_EOD!U43-BRPL_ISGS_exbus!U43</f>
        <v>-7.9523681476700858E-4</v>
      </c>
      <c r="V43" s="24">
        <f>BRPL_EOD!V43-BRPL_ISGS_exbus!V43</f>
        <v>-8.4922021457067842E-4</v>
      </c>
      <c r="W43" s="24">
        <f>BRPL_EOD!W43-BRPL_ISGS_exbus!W43</f>
        <v>5.1332256192822001E-3</v>
      </c>
      <c r="X43" s="24">
        <f>BRPL_EOD!X43-BRPL_ISGS_exbus!X43</f>
        <v>1.6090935898418479E-3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8.9916988150093857E-3</v>
      </c>
      <c r="L44" s="24">
        <f>BRPL_EOD!L44-BRPL_ISGS_exbus!L44</f>
        <v>3.1220762913974909E-4</v>
      </c>
      <c r="M44" s="24">
        <f>BRPL_EOD!M44-BRPL_ISGS_exbus!M44</f>
        <v>2.7724867724927549E-3</v>
      </c>
      <c r="N44" s="24">
        <f>BRPL_EOD!N44-BRPL_ISGS_exbus!N44</f>
        <v>-4.2552781480083013E-3</v>
      </c>
      <c r="O44" s="24">
        <f>BRPL_EOD!O44-BRPL_ISGS_exbus!O44</f>
        <v>4.9721641541111694E-4</v>
      </c>
      <c r="P44" s="24">
        <f>BRPL_EOD!P44-BRPL_ISGS_exbus!P44</f>
        <v>-7.5194721189575375E-4</v>
      </c>
      <c r="Q44" s="24">
        <f>BRPL_EOD!Q44-BRPL_ISGS_exbus!Q44</f>
        <v>-4.3025521472399575E-3</v>
      </c>
      <c r="R44" s="24">
        <f>BRPL_EOD!R44-BRPL_ISGS_exbus!R44</f>
        <v>2.4715695017860639E-3</v>
      </c>
      <c r="S44" s="24">
        <f>BRPL_EOD!S44-BRPL_ISGS_exbus!S44</f>
        <v>-9.3076165113004095E-4</v>
      </c>
      <c r="T44" s="24">
        <f>BRPL_EOD!T44-BRPL_ISGS_exbus!T44</f>
        <v>0</v>
      </c>
      <c r="U44" s="24">
        <f>BRPL_EOD!U44-BRPL_ISGS_exbus!U44</f>
        <v>-7.9523681476700858E-4</v>
      </c>
      <c r="V44" s="24">
        <f>BRPL_EOD!V44-BRPL_ISGS_exbus!V44</f>
        <v>-8.4922021457067842E-4</v>
      </c>
      <c r="W44" s="24">
        <f>BRPL_EOD!W44-BRPL_ISGS_exbus!W44</f>
        <v>5.1332256192822001E-3</v>
      </c>
      <c r="X44" s="24">
        <f>BRPL_EOD!X44-BRPL_ISGS_exbus!X44</f>
        <v>1.6090935898418479E-3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1.0518020632957814E-2</v>
      </c>
      <c r="L45" s="24">
        <f>BRPL_EOD!L45-BRPL_ISGS_exbus!L45</f>
        <v>3.1220762913974909E-4</v>
      </c>
      <c r="M45" s="24">
        <f>BRPL_EOD!M45-BRPL_ISGS_exbus!M45</f>
        <v>2.7724867724927549E-3</v>
      </c>
      <c r="N45" s="24">
        <f>BRPL_EOD!N45-BRPL_ISGS_exbus!N45</f>
        <v>-4.2552781480083013E-3</v>
      </c>
      <c r="O45" s="24">
        <f>BRPL_EOD!O45-BRPL_ISGS_exbus!O45</f>
        <v>4.9721641541111694E-4</v>
      </c>
      <c r="P45" s="24">
        <f>BRPL_EOD!P45-BRPL_ISGS_exbus!P45</f>
        <v>-7.5194721189575375E-4</v>
      </c>
      <c r="Q45" s="24">
        <f>BRPL_EOD!Q45-BRPL_ISGS_exbus!Q45</f>
        <v>-4.3025521472399575E-3</v>
      </c>
      <c r="R45" s="24">
        <f>BRPL_EOD!R45-BRPL_ISGS_exbus!R45</f>
        <v>2.4715695017860639E-3</v>
      </c>
      <c r="S45" s="24">
        <f>BRPL_EOD!S45-BRPL_ISGS_exbus!S45</f>
        <v>-9.3076165113004095E-4</v>
      </c>
      <c r="T45" s="24">
        <f>BRPL_EOD!T45-BRPL_ISGS_exbus!T45</f>
        <v>0</v>
      </c>
      <c r="U45" s="24">
        <f>BRPL_EOD!U45-BRPL_ISGS_exbus!U45</f>
        <v>-7.9523681476700858E-4</v>
      </c>
      <c r="V45" s="24">
        <f>BRPL_EOD!V45-BRPL_ISGS_exbus!V45</f>
        <v>-8.4922021457067842E-4</v>
      </c>
      <c r="W45" s="24">
        <f>BRPL_EOD!W45-BRPL_ISGS_exbus!W45</f>
        <v>5.1332256192822001E-3</v>
      </c>
      <c r="X45" s="24">
        <f>BRPL_EOD!X45-BRPL_ISGS_exbus!X45</f>
        <v>1.6090935898418479E-3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-3.6806866304459618E-3</v>
      </c>
      <c r="L46" s="24">
        <f>BRPL_EOD!L46-BRPL_ISGS_exbus!L46</f>
        <v>3.2811876484473146E-4</v>
      </c>
      <c r="M46" s="24">
        <f>BRPL_EOD!M46-BRPL_ISGS_exbus!M46</f>
        <v>2.7724867724927549E-3</v>
      </c>
      <c r="N46" s="24">
        <f>BRPL_EOD!N46-BRPL_ISGS_exbus!N46</f>
        <v>-4.2552781480083013E-3</v>
      </c>
      <c r="O46" s="24">
        <f>BRPL_EOD!O46-BRPL_ISGS_exbus!O46</f>
        <v>4.9721641541111694E-4</v>
      </c>
      <c r="P46" s="24">
        <f>BRPL_EOD!P46-BRPL_ISGS_exbus!P46</f>
        <v>-7.5194721189575375E-4</v>
      </c>
      <c r="Q46" s="24">
        <f>BRPL_EOD!Q46-BRPL_ISGS_exbus!Q46</f>
        <v>-4.3025521472399575E-3</v>
      </c>
      <c r="R46" s="24">
        <f>BRPL_EOD!R46-BRPL_ISGS_exbus!R46</f>
        <v>2.4715695017860639E-3</v>
      </c>
      <c r="S46" s="24">
        <f>BRPL_EOD!S46-BRPL_ISGS_exbus!S46</f>
        <v>-9.3076165113004095E-4</v>
      </c>
      <c r="T46" s="24">
        <f>BRPL_EOD!T46-BRPL_ISGS_exbus!T46</f>
        <v>0</v>
      </c>
      <c r="U46" s="24">
        <f>BRPL_EOD!U46-BRPL_ISGS_exbus!U46</f>
        <v>-7.9523681476700858E-4</v>
      </c>
      <c r="V46" s="24">
        <f>BRPL_EOD!V46-BRPL_ISGS_exbus!V46</f>
        <v>-8.4922021457067842E-4</v>
      </c>
      <c r="W46" s="24">
        <f>BRPL_EOD!W46-BRPL_ISGS_exbus!W46</f>
        <v>5.1332256192822001E-3</v>
      </c>
      <c r="X46" s="24">
        <f>BRPL_EOD!X46-BRPL_ISGS_exbus!X46</f>
        <v>1.6090935898418479E-3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8.6562914711976191E-3</v>
      </c>
      <c r="L47" s="24">
        <f>BRPL_EOD!L47-BRPL_ISGS_exbus!L47</f>
        <v>3.2811876484473146E-4</v>
      </c>
      <c r="M47" s="24">
        <f>BRPL_EOD!M47-BRPL_ISGS_exbus!M47</f>
        <v>2.7724867724927549E-3</v>
      </c>
      <c r="N47" s="24">
        <f>BRPL_EOD!N47-BRPL_ISGS_exbus!N47</f>
        <v>-4.2552781480083013E-3</v>
      </c>
      <c r="O47" s="24">
        <f>BRPL_EOD!O47-BRPL_ISGS_exbus!O47</f>
        <v>4.9721641541111694E-4</v>
      </c>
      <c r="P47" s="24">
        <f>BRPL_EOD!P47-BRPL_ISGS_exbus!P47</f>
        <v>-7.5194721189575375E-4</v>
      </c>
      <c r="Q47" s="24">
        <f>BRPL_EOD!Q47-BRPL_ISGS_exbus!Q47</f>
        <v>-4.3025521472399575E-3</v>
      </c>
      <c r="R47" s="24">
        <f>BRPL_EOD!R47-BRPL_ISGS_exbus!R47</f>
        <v>2.4715695017860639E-3</v>
      </c>
      <c r="S47" s="24">
        <f>BRPL_EOD!S47-BRPL_ISGS_exbus!S47</f>
        <v>-9.3076165113004095E-4</v>
      </c>
      <c r="T47" s="24">
        <f>BRPL_EOD!T47-BRPL_ISGS_exbus!T47</f>
        <v>0</v>
      </c>
      <c r="U47" s="24">
        <f>BRPL_EOD!U47-BRPL_ISGS_exbus!U47</f>
        <v>-7.9523681476700858E-4</v>
      </c>
      <c r="V47" s="24">
        <f>BRPL_EOD!V47-BRPL_ISGS_exbus!V47</f>
        <v>-8.4922021457067842E-4</v>
      </c>
      <c r="W47" s="24">
        <f>BRPL_EOD!W47-BRPL_ISGS_exbus!W47</f>
        <v>5.1332256192822001E-3</v>
      </c>
      <c r="X47" s="24">
        <f>BRPL_EOD!X47-BRPL_ISGS_exbus!X47</f>
        <v>1.6090935898418479E-3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7.7162378833008916E-3</v>
      </c>
      <c r="L48" s="24">
        <f>BRPL_EOD!L48-BRPL_ISGS_exbus!L48</f>
        <v>2.1347687141215488E-4</v>
      </c>
      <c r="M48" s="24">
        <f>BRPL_EOD!M48-BRPL_ISGS_exbus!M48</f>
        <v>2.7724867724927549E-3</v>
      </c>
      <c r="N48" s="24">
        <f>BRPL_EOD!N48-BRPL_ISGS_exbus!N48</f>
        <v>-4.2552781480083013E-3</v>
      </c>
      <c r="O48" s="24">
        <f>BRPL_EOD!O48-BRPL_ISGS_exbus!O48</f>
        <v>4.9721641541111694E-4</v>
      </c>
      <c r="P48" s="24">
        <f>BRPL_EOD!P48-BRPL_ISGS_exbus!P48</f>
        <v>-7.5194721189575375E-4</v>
      </c>
      <c r="Q48" s="24">
        <f>BRPL_EOD!Q48-BRPL_ISGS_exbus!Q48</f>
        <v>-4.3025521472399575E-3</v>
      </c>
      <c r="R48" s="24">
        <f>BRPL_EOD!R48-BRPL_ISGS_exbus!R48</f>
        <v>2.4715695017860639E-3</v>
      </c>
      <c r="S48" s="24">
        <f>BRPL_EOD!S48-BRPL_ISGS_exbus!S48</f>
        <v>-9.3076165113004095E-4</v>
      </c>
      <c r="T48" s="24">
        <f>BRPL_EOD!T48-BRPL_ISGS_exbus!T48</f>
        <v>0</v>
      </c>
      <c r="U48" s="24">
        <f>BRPL_EOD!U48-BRPL_ISGS_exbus!U48</f>
        <v>-7.9523681476700858E-4</v>
      </c>
      <c r="V48" s="24">
        <f>BRPL_EOD!V48-BRPL_ISGS_exbus!V48</f>
        <v>-8.4922021457067842E-4</v>
      </c>
      <c r="W48" s="24">
        <f>BRPL_EOD!W48-BRPL_ISGS_exbus!W48</f>
        <v>5.1332256192822001E-3</v>
      </c>
      <c r="X48" s="24">
        <f>BRPL_EOD!X48-BRPL_ISGS_exbus!X48</f>
        <v>1.6090935898418479E-3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-4.4440944077450695E-4</v>
      </c>
      <c r="L49" s="24">
        <f>BRPL_EOD!L49-BRPL_ISGS_exbus!L49</f>
        <v>3.4573875802834664E-4</v>
      </c>
      <c r="M49" s="24">
        <f>BRPL_EOD!M49-BRPL_ISGS_exbus!M49</f>
        <v>2.7724867724927549E-3</v>
      </c>
      <c r="N49" s="24">
        <f>BRPL_EOD!N49-BRPL_ISGS_exbus!N49</f>
        <v>-4.2552781480083013E-3</v>
      </c>
      <c r="O49" s="24">
        <f>BRPL_EOD!O49-BRPL_ISGS_exbus!O49</f>
        <v>4.9721641541111694E-4</v>
      </c>
      <c r="P49" s="24">
        <f>BRPL_EOD!P49-BRPL_ISGS_exbus!P49</f>
        <v>-7.5194721189575375E-4</v>
      </c>
      <c r="Q49" s="24">
        <f>BRPL_EOD!Q49-BRPL_ISGS_exbus!Q49</f>
        <v>-4.3025521472399575E-3</v>
      </c>
      <c r="R49" s="24">
        <f>BRPL_EOD!R49-BRPL_ISGS_exbus!R49</f>
        <v>2.4715695017860639E-3</v>
      </c>
      <c r="S49" s="24">
        <f>BRPL_EOD!S49-BRPL_ISGS_exbus!S49</f>
        <v>-9.3076165113004095E-4</v>
      </c>
      <c r="T49" s="24">
        <f>BRPL_EOD!T49-BRPL_ISGS_exbus!T49</f>
        <v>0</v>
      </c>
      <c r="U49" s="24">
        <f>BRPL_EOD!U49-BRPL_ISGS_exbus!U49</f>
        <v>-7.9523681476700858E-4</v>
      </c>
      <c r="V49" s="24">
        <f>BRPL_EOD!V49-BRPL_ISGS_exbus!V49</f>
        <v>-8.4922021457067842E-4</v>
      </c>
      <c r="W49" s="24">
        <f>BRPL_EOD!W49-BRPL_ISGS_exbus!W49</f>
        <v>5.1332256192822001E-3</v>
      </c>
      <c r="X49" s="24">
        <f>BRPL_EOD!X49-BRPL_ISGS_exbus!X49</f>
        <v>1.6090935898418479E-3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2.2178897812068499E-3</v>
      </c>
      <c r="L50" s="24">
        <f>BRPL_EOD!L50-BRPL_ISGS_exbus!L50</f>
        <v>2.2525705140985508E-4</v>
      </c>
      <c r="M50" s="24">
        <f>BRPL_EOD!M50-BRPL_ISGS_exbus!M50</f>
        <v>2.7724867724927549E-3</v>
      </c>
      <c r="N50" s="24">
        <f>BRPL_EOD!N50-BRPL_ISGS_exbus!N50</f>
        <v>-4.2552781480083013E-3</v>
      </c>
      <c r="O50" s="24">
        <f>BRPL_EOD!O50-BRPL_ISGS_exbus!O50</f>
        <v>4.9721641541111694E-4</v>
      </c>
      <c r="P50" s="24">
        <f>BRPL_EOD!P50-BRPL_ISGS_exbus!P50</f>
        <v>-7.5194721189575375E-4</v>
      </c>
      <c r="Q50" s="24">
        <f>BRPL_EOD!Q50-BRPL_ISGS_exbus!Q50</f>
        <v>-4.3025521472399575E-3</v>
      </c>
      <c r="R50" s="24">
        <f>BRPL_EOD!R50-BRPL_ISGS_exbus!R50</f>
        <v>2.4715695017860639E-3</v>
      </c>
      <c r="S50" s="24">
        <f>BRPL_EOD!S50-BRPL_ISGS_exbus!S50</f>
        <v>-9.3076165113004095E-4</v>
      </c>
      <c r="T50" s="24">
        <f>BRPL_EOD!T50-BRPL_ISGS_exbus!T50</f>
        <v>0</v>
      </c>
      <c r="U50" s="24">
        <f>BRPL_EOD!U50-BRPL_ISGS_exbus!U50</f>
        <v>-7.9523681476700858E-4</v>
      </c>
      <c r="V50" s="24">
        <f>BRPL_EOD!V50-BRPL_ISGS_exbus!V50</f>
        <v>-8.4922021457067842E-4</v>
      </c>
      <c r="W50" s="24">
        <f>BRPL_EOD!W50-BRPL_ISGS_exbus!W50</f>
        <v>5.1332256192822001E-3</v>
      </c>
      <c r="X50" s="24">
        <f>BRPL_EOD!X50-BRPL_ISGS_exbus!X50</f>
        <v>1.6090935898418479E-3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2.2178897812068499E-3</v>
      </c>
      <c r="L51" s="24">
        <f>BRPL_EOD!L51-BRPL_ISGS_exbus!L51</f>
        <v>2.2525705140985508E-4</v>
      </c>
      <c r="M51" s="24">
        <f>BRPL_EOD!M51-BRPL_ISGS_exbus!M51</f>
        <v>2.7724867724927549E-3</v>
      </c>
      <c r="N51" s="24">
        <f>BRPL_EOD!N51-BRPL_ISGS_exbus!N51</f>
        <v>-4.2552781480083013E-3</v>
      </c>
      <c r="O51" s="24">
        <f>BRPL_EOD!O51-BRPL_ISGS_exbus!O51</f>
        <v>4.9721641541111694E-4</v>
      </c>
      <c r="P51" s="24">
        <f>BRPL_EOD!P51-BRPL_ISGS_exbus!P51</f>
        <v>-7.5194721189575375E-4</v>
      </c>
      <c r="Q51" s="24">
        <f>BRPL_EOD!Q51-BRPL_ISGS_exbus!Q51</f>
        <v>-4.3025521472399575E-3</v>
      </c>
      <c r="R51" s="24">
        <f>BRPL_EOD!R51-BRPL_ISGS_exbus!R51</f>
        <v>2.4715695017860639E-3</v>
      </c>
      <c r="S51" s="24">
        <f>BRPL_EOD!S51-BRPL_ISGS_exbus!S51</f>
        <v>-9.3076165113004095E-4</v>
      </c>
      <c r="T51" s="24">
        <f>BRPL_EOD!T51-BRPL_ISGS_exbus!T51</f>
        <v>0</v>
      </c>
      <c r="U51" s="24">
        <f>BRPL_EOD!U51-BRPL_ISGS_exbus!U51</f>
        <v>-7.9523681476700858E-4</v>
      </c>
      <c r="V51" s="24">
        <f>BRPL_EOD!V51-BRPL_ISGS_exbus!V51</f>
        <v>-8.4922021457067842E-4</v>
      </c>
      <c r="W51" s="24">
        <f>BRPL_EOD!W51-BRPL_ISGS_exbus!W51</f>
        <v>6.3252733925764915E-3</v>
      </c>
      <c r="X51" s="24">
        <f>BRPL_EOD!X51-BRPL_ISGS_exbus!X51</f>
        <v>-1.1019485561760689E-3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2.2178897812068499E-3</v>
      </c>
      <c r="L52" s="24">
        <f>BRPL_EOD!L52-BRPL_ISGS_exbus!L52</f>
        <v>2.2525705140985508E-4</v>
      </c>
      <c r="M52" s="24">
        <f>BRPL_EOD!M52-BRPL_ISGS_exbus!M52</f>
        <v>2.7724867724927549E-3</v>
      </c>
      <c r="N52" s="24">
        <f>BRPL_EOD!N52-BRPL_ISGS_exbus!N52</f>
        <v>-4.2552781480083013E-3</v>
      </c>
      <c r="O52" s="24">
        <f>BRPL_EOD!O52-BRPL_ISGS_exbus!O52</f>
        <v>4.9721641541111694E-4</v>
      </c>
      <c r="P52" s="24">
        <f>BRPL_EOD!P52-BRPL_ISGS_exbus!P52</f>
        <v>-7.5194721189575375E-4</v>
      </c>
      <c r="Q52" s="24">
        <f>BRPL_EOD!Q52-BRPL_ISGS_exbus!Q52</f>
        <v>-4.3025521472399575E-3</v>
      </c>
      <c r="R52" s="24">
        <f>BRPL_EOD!R52-BRPL_ISGS_exbus!R52</f>
        <v>2.4715695017860639E-3</v>
      </c>
      <c r="S52" s="24">
        <f>BRPL_EOD!S52-BRPL_ISGS_exbus!S52</f>
        <v>-9.3076165113004095E-4</v>
      </c>
      <c r="T52" s="24">
        <f>BRPL_EOD!T52-BRPL_ISGS_exbus!T52</f>
        <v>0</v>
      </c>
      <c r="U52" s="24">
        <f>BRPL_EOD!U52-BRPL_ISGS_exbus!U52</f>
        <v>-7.9523681476700858E-4</v>
      </c>
      <c r="V52" s="24">
        <f>BRPL_EOD!V52-BRPL_ISGS_exbus!V52</f>
        <v>-8.4922021457067842E-4</v>
      </c>
      <c r="W52" s="24">
        <f>BRPL_EOD!W52-BRPL_ISGS_exbus!W52</f>
        <v>6.3252733925764915E-3</v>
      </c>
      <c r="X52" s="24">
        <f>BRPL_EOD!X52-BRPL_ISGS_exbus!X52</f>
        <v>-1.1019485561760689E-3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2.7242284668886896E-3</v>
      </c>
      <c r="L53" s="24">
        <f>BRPL_EOD!L53-BRPL_ISGS_exbus!L53</f>
        <v>2.2525705140985508E-4</v>
      </c>
      <c r="M53" s="24">
        <f>BRPL_EOD!M53-BRPL_ISGS_exbus!M53</f>
        <v>2.7724867724927549E-3</v>
      </c>
      <c r="N53" s="24">
        <f>BRPL_EOD!N53-BRPL_ISGS_exbus!N53</f>
        <v>-4.2552781480083013E-3</v>
      </c>
      <c r="O53" s="24">
        <f>BRPL_EOD!O53-BRPL_ISGS_exbus!O53</f>
        <v>4.9721641541111694E-4</v>
      </c>
      <c r="P53" s="24">
        <f>BRPL_EOD!P53-BRPL_ISGS_exbus!P53</f>
        <v>-7.5194721189575375E-4</v>
      </c>
      <c r="Q53" s="24">
        <f>BRPL_EOD!Q53-BRPL_ISGS_exbus!Q53</f>
        <v>-4.3025521472399575E-3</v>
      </c>
      <c r="R53" s="24">
        <f>BRPL_EOD!R53-BRPL_ISGS_exbus!R53</f>
        <v>2.4715695017860639E-3</v>
      </c>
      <c r="S53" s="24">
        <f>BRPL_EOD!S53-BRPL_ISGS_exbus!S53</f>
        <v>-9.3076165113004095E-4</v>
      </c>
      <c r="T53" s="24">
        <f>BRPL_EOD!T53-BRPL_ISGS_exbus!T53</f>
        <v>0</v>
      </c>
      <c r="U53" s="24">
        <f>BRPL_EOD!U53-BRPL_ISGS_exbus!U53</f>
        <v>-7.9523681476700858E-4</v>
      </c>
      <c r="V53" s="24">
        <f>BRPL_EOD!V53-BRPL_ISGS_exbus!V53</f>
        <v>-8.4922021457067842E-4</v>
      </c>
      <c r="W53" s="24">
        <f>BRPL_EOD!W53-BRPL_ISGS_exbus!W53</f>
        <v>6.3252733925764915E-3</v>
      </c>
      <c r="X53" s="24">
        <f>BRPL_EOD!X53-BRPL_ISGS_exbus!X53</f>
        <v>-1.1019485561760689E-3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2.7242284668886896E-3</v>
      </c>
      <c r="L54" s="24">
        <f>BRPL_EOD!L54-BRPL_ISGS_exbus!L54</f>
        <v>-5.2061570390726786E-5</v>
      </c>
      <c r="M54" s="24">
        <f>BRPL_EOD!M54-BRPL_ISGS_exbus!M54</f>
        <v>2.7724867724927549E-3</v>
      </c>
      <c r="N54" s="24">
        <f>BRPL_EOD!N54-BRPL_ISGS_exbus!N54</f>
        <v>-4.2552781480083013E-3</v>
      </c>
      <c r="O54" s="24">
        <f>BRPL_EOD!O54-BRPL_ISGS_exbus!O54</f>
        <v>4.9721641541111694E-4</v>
      </c>
      <c r="P54" s="24">
        <f>BRPL_EOD!P54-BRPL_ISGS_exbus!P54</f>
        <v>-7.5194721189575375E-4</v>
      </c>
      <c r="Q54" s="24">
        <f>BRPL_EOD!Q54-BRPL_ISGS_exbus!Q54</f>
        <v>-2.2928348909667662E-4</v>
      </c>
      <c r="R54" s="24">
        <f>BRPL_EOD!R54-BRPL_ISGS_exbus!R54</f>
        <v>-7.0721197585790208E-3</v>
      </c>
      <c r="S54" s="24">
        <f>BRPL_EOD!S54-BRPL_ISGS_exbus!S54</f>
        <v>-3.6219931271119776E-5</v>
      </c>
      <c r="T54" s="24">
        <f>BRPL_EOD!T54-BRPL_ISGS_exbus!T54</f>
        <v>0</v>
      </c>
      <c r="U54" s="24">
        <f>BRPL_EOD!U54-BRPL_ISGS_exbus!U54</f>
        <v>-7.9523681476700858E-4</v>
      </c>
      <c r="V54" s="24">
        <f>BRPL_EOD!V54-BRPL_ISGS_exbus!V54</f>
        <v>-1.3875177777791237E-3</v>
      </c>
      <c r="W54" s="24">
        <f>BRPL_EOD!W54-BRPL_ISGS_exbus!W54</f>
        <v>6.3252733925764915E-3</v>
      </c>
      <c r="X54" s="24">
        <f>BRPL_EOD!X54-BRPL_ISGS_exbus!X54</f>
        <v>-1.1019485561760689E-3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2.7242284668886896E-3</v>
      </c>
      <c r="L55" s="24">
        <f>BRPL_EOD!L55-BRPL_ISGS_exbus!L55</f>
        <v>-5.0266343825100535E-5</v>
      </c>
      <c r="M55" s="24">
        <f>BRPL_EOD!M55-BRPL_ISGS_exbus!M55</f>
        <v>2.7724867724927549E-3</v>
      </c>
      <c r="N55" s="24">
        <f>BRPL_EOD!N55-BRPL_ISGS_exbus!N55</f>
        <v>-4.2552781480083013E-3</v>
      </c>
      <c r="O55" s="24">
        <f>BRPL_EOD!O55-BRPL_ISGS_exbus!O55</f>
        <v>4.9721641541111694E-4</v>
      </c>
      <c r="P55" s="24">
        <f>BRPL_EOD!P55-BRPL_ISGS_exbus!P55</f>
        <v>-7.5194721189575375E-4</v>
      </c>
      <c r="Q55" s="24">
        <f>BRPL_EOD!Q55-BRPL_ISGS_exbus!Q55</f>
        <v>-4.3009326424847671E-4</v>
      </c>
      <c r="R55" s="24">
        <f>BRPL_EOD!R55-BRPL_ISGS_exbus!R55</f>
        <v>-4.2634717314449233E-4</v>
      </c>
      <c r="S55" s="24">
        <f>BRPL_EOD!S55-BRPL_ISGS_exbus!S55</f>
        <v>1.1743425728498735E-3</v>
      </c>
      <c r="T55" s="24">
        <f>BRPL_EOD!T55-BRPL_ISGS_exbus!T55</f>
        <v>0</v>
      </c>
      <c r="U55" s="24">
        <f>BRPL_EOD!U55-BRPL_ISGS_exbus!U55</f>
        <v>-7.9523681476700858E-4</v>
      </c>
      <c r="V55" s="24">
        <f>BRPL_EOD!V55-BRPL_ISGS_exbus!V55</f>
        <v>-1.7495306859212079E-3</v>
      </c>
      <c r="W55" s="24">
        <f>BRPL_EOD!W55-BRPL_ISGS_exbus!W55</f>
        <v>6.3252733925764915E-3</v>
      </c>
      <c r="X55" s="24">
        <f>BRPL_EOD!X55-BRPL_ISGS_exbus!X55</f>
        <v>-1.1019485561760689E-3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2.7242284668886896E-3</v>
      </c>
      <c r="L56" s="24">
        <f>BRPL_EOD!L56-BRPL_ISGS_exbus!L56</f>
        <v>-5.0266343825100535E-5</v>
      </c>
      <c r="M56" s="24">
        <f>BRPL_EOD!M56-BRPL_ISGS_exbus!M56</f>
        <v>2.7724867724927549E-3</v>
      </c>
      <c r="N56" s="24">
        <f>BRPL_EOD!N56-BRPL_ISGS_exbus!N56</f>
        <v>-4.2552781480083013E-3</v>
      </c>
      <c r="O56" s="24">
        <f>BRPL_EOD!O56-BRPL_ISGS_exbus!O56</f>
        <v>4.9721641541111694E-4</v>
      </c>
      <c r="P56" s="24">
        <f>BRPL_EOD!P56-BRPL_ISGS_exbus!P56</f>
        <v>-7.5194721189575375E-4</v>
      </c>
      <c r="Q56" s="24">
        <f>BRPL_EOD!Q56-BRPL_ISGS_exbus!Q56</f>
        <v>-4.3009326424847671E-4</v>
      </c>
      <c r="R56" s="24">
        <f>BRPL_EOD!R56-BRPL_ISGS_exbus!R56</f>
        <v>-4.2634717314449233E-4</v>
      </c>
      <c r="S56" s="24">
        <f>BRPL_EOD!S56-BRPL_ISGS_exbus!S56</f>
        <v>1.1743425728498735E-3</v>
      </c>
      <c r="T56" s="24">
        <f>BRPL_EOD!T56-BRPL_ISGS_exbus!T56</f>
        <v>0</v>
      </c>
      <c r="U56" s="24">
        <f>BRPL_EOD!U56-BRPL_ISGS_exbus!U56</f>
        <v>-7.9523681476700858E-4</v>
      </c>
      <c r="V56" s="24">
        <f>BRPL_EOD!V56-BRPL_ISGS_exbus!V56</f>
        <v>-1.7495306859212079E-3</v>
      </c>
      <c r="W56" s="24">
        <f>BRPL_EOD!W56-BRPL_ISGS_exbus!W56</f>
        <v>-1.7626377551032135E-3</v>
      </c>
      <c r="X56" s="24">
        <f>BRPL_EOD!X56-BRPL_ISGS_exbus!X56</f>
        <v>1.799799372051325E-3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2.7242284668886896E-3</v>
      </c>
      <c r="L57" s="24">
        <f>BRPL_EOD!L57-BRPL_ISGS_exbus!L57</f>
        <v>-5.0266343825100535E-5</v>
      </c>
      <c r="M57" s="24">
        <f>BRPL_EOD!M57-BRPL_ISGS_exbus!M57</f>
        <v>2.7724867724927549E-3</v>
      </c>
      <c r="N57" s="24">
        <f>BRPL_EOD!N57-BRPL_ISGS_exbus!N57</f>
        <v>-4.2552781480083013E-3</v>
      </c>
      <c r="O57" s="24">
        <f>BRPL_EOD!O57-BRPL_ISGS_exbus!O57</f>
        <v>4.9721641541111694E-4</v>
      </c>
      <c r="P57" s="24">
        <f>BRPL_EOD!P57-BRPL_ISGS_exbus!P57</f>
        <v>-7.5194721189575375E-4</v>
      </c>
      <c r="Q57" s="24">
        <f>BRPL_EOD!Q57-BRPL_ISGS_exbus!Q57</f>
        <v>-4.3009326424847671E-4</v>
      </c>
      <c r="R57" s="24">
        <f>BRPL_EOD!R57-BRPL_ISGS_exbus!R57</f>
        <v>-4.2634717314449233E-4</v>
      </c>
      <c r="S57" s="24">
        <f>BRPL_EOD!S57-BRPL_ISGS_exbus!S57</f>
        <v>1.1743425728498735E-3</v>
      </c>
      <c r="T57" s="24">
        <f>BRPL_EOD!T57-BRPL_ISGS_exbus!T57</f>
        <v>0</v>
      </c>
      <c r="U57" s="24">
        <f>BRPL_EOD!U57-BRPL_ISGS_exbus!U57</f>
        <v>-7.9523681476700858E-4</v>
      </c>
      <c r="V57" s="24">
        <f>BRPL_EOD!V57-BRPL_ISGS_exbus!V57</f>
        <v>1.6836750902520237E-3</v>
      </c>
      <c r="W57" s="24">
        <f>BRPL_EOD!W57-BRPL_ISGS_exbus!W57</f>
        <v>-1.7626377551032135E-3</v>
      </c>
      <c r="X57" s="24">
        <f>BRPL_EOD!X57-BRPL_ISGS_exbus!X57</f>
        <v>1.799799372051325E-3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2.7242284668886896E-3</v>
      </c>
      <c r="L58" s="24">
        <f>BRPL_EOD!L58-BRPL_ISGS_exbus!L58</f>
        <v>-5.0266343825100535E-5</v>
      </c>
      <c r="M58" s="24">
        <f>BRPL_EOD!M58-BRPL_ISGS_exbus!M58</f>
        <v>2.7724867724927549E-3</v>
      </c>
      <c r="N58" s="24">
        <f>BRPL_EOD!N58-BRPL_ISGS_exbus!N58</f>
        <v>-4.2552781480083013E-3</v>
      </c>
      <c r="O58" s="24">
        <f>BRPL_EOD!O58-BRPL_ISGS_exbus!O58</f>
        <v>4.9721641541111694E-4</v>
      </c>
      <c r="P58" s="24">
        <f>BRPL_EOD!P58-BRPL_ISGS_exbus!P58</f>
        <v>-7.5194721189575375E-4</v>
      </c>
      <c r="Q58" s="24">
        <f>BRPL_EOD!Q58-BRPL_ISGS_exbus!Q58</f>
        <v>-4.3009326424847671E-4</v>
      </c>
      <c r="R58" s="24">
        <f>BRPL_EOD!R58-BRPL_ISGS_exbus!R58</f>
        <v>-7.3921006022104052E-5</v>
      </c>
      <c r="S58" s="24">
        <f>BRPL_EOD!S58-BRPL_ISGS_exbus!S58</f>
        <v>1.1743425728498735E-3</v>
      </c>
      <c r="T58" s="24">
        <f>BRPL_EOD!T58-BRPL_ISGS_exbus!T58</f>
        <v>0</v>
      </c>
      <c r="U58" s="24">
        <f>BRPL_EOD!U58-BRPL_ISGS_exbus!U58</f>
        <v>-7.9523681476700858E-4</v>
      </c>
      <c r="V58" s="24">
        <f>BRPL_EOD!V58-BRPL_ISGS_exbus!V58</f>
        <v>1.6836750902520237E-3</v>
      </c>
      <c r="W58" s="24">
        <f>BRPL_EOD!W58-BRPL_ISGS_exbus!W58</f>
        <v>-1.7626377551032135E-3</v>
      </c>
      <c r="X58" s="24">
        <f>BRPL_EOD!X58-BRPL_ISGS_exbus!X58</f>
        <v>1.799799372051325E-3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2.7242284668886896E-3</v>
      </c>
      <c r="L59" s="24">
        <f>BRPL_EOD!L59-BRPL_ISGS_exbus!L59</f>
        <v>-5.0266343825100535E-5</v>
      </c>
      <c r="M59" s="24">
        <f>BRPL_EOD!M59-BRPL_ISGS_exbus!M59</f>
        <v>2.7724867724927549E-3</v>
      </c>
      <c r="N59" s="24">
        <f>BRPL_EOD!N59-BRPL_ISGS_exbus!N59</f>
        <v>-4.2552781480083013E-3</v>
      </c>
      <c r="O59" s="24">
        <f>BRPL_EOD!O59-BRPL_ISGS_exbus!O59</f>
        <v>4.9721641541111694E-4</v>
      </c>
      <c r="P59" s="24">
        <f>BRPL_EOD!P59-BRPL_ISGS_exbus!P59</f>
        <v>-7.5194721189575375E-4</v>
      </c>
      <c r="Q59" s="24">
        <f>BRPL_EOD!Q59-BRPL_ISGS_exbus!Q59</f>
        <v>-4.3009326424847671E-4</v>
      </c>
      <c r="R59" s="24">
        <f>BRPL_EOD!R59-BRPL_ISGS_exbus!R59</f>
        <v>1.4045734513263852E-3</v>
      </c>
      <c r="S59" s="24">
        <f>BRPL_EOD!S59-BRPL_ISGS_exbus!S59</f>
        <v>1.1743425728498735E-3</v>
      </c>
      <c r="T59" s="24">
        <f>BRPL_EOD!T59-BRPL_ISGS_exbus!T59</f>
        <v>0</v>
      </c>
      <c r="U59" s="24">
        <f>BRPL_EOD!U59-BRPL_ISGS_exbus!U59</f>
        <v>-7.9523681476700858E-4</v>
      </c>
      <c r="V59" s="24">
        <f>BRPL_EOD!V59-BRPL_ISGS_exbus!V59</f>
        <v>1.6836750902520237E-3</v>
      </c>
      <c r="W59" s="24">
        <f>BRPL_EOD!W59-BRPL_ISGS_exbus!W59</f>
        <v>-1.7626377551032135E-3</v>
      </c>
      <c r="X59" s="24">
        <f>BRPL_EOD!X59-BRPL_ISGS_exbus!X59</f>
        <v>1.799799372051325E-3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2.7242284668886896E-3</v>
      </c>
      <c r="L60" s="24">
        <f>BRPL_EOD!L60-BRPL_ISGS_exbus!L60</f>
        <v>-5.0266343825100535E-5</v>
      </c>
      <c r="M60" s="24">
        <f>BRPL_EOD!M60-BRPL_ISGS_exbus!M60</f>
        <v>2.7724867724927549E-3</v>
      </c>
      <c r="N60" s="24">
        <f>BRPL_EOD!N60-BRPL_ISGS_exbus!N60</f>
        <v>-4.2552781480083013E-3</v>
      </c>
      <c r="O60" s="24">
        <f>BRPL_EOD!O60-BRPL_ISGS_exbus!O60</f>
        <v>4.9721641541111694E-4</v>
      </c>
      <c r="P60" s="24">
        <f>BRPL_EOD!P60-BRPL_ISGS_exbus!P60</f>
        <v>-7.5194721189575375E-4</v>
      </c>
      <c r="Q60" s="24">
        <f>BRPL_EOD!Q60-BRPL_ISGS_exbus!Q60</f>
        <v>-4.3009326424847671E-4</v>
      </c>
      <c r="R60" s="24">
        <f>BRPL_EOD!R60-BRPL_ISGS_exbus!R60</f>
        <v>1.4045734513263852E-3</v>
      </c>
      <c r="S60" s="24">
        <f>BRPL_EOD!S60-BRPL_ISGS_exbus!S60</f>
        <v>8.624857468575442E-5</v>
      </c>
      <c r="T60" s="24">
        <f>BRPL_EOD!T60-BRPL_ISGS_exbus!T60</f>
        <v>0</v>
      </c>
      <c r="U60" s="24">
        <f>BRPL_EOD!U60-BRPL_ISGS_exbus!U60</f>
        <v>-7.9523681476700858E-4</v>
      </c>
      <c r="V60" s="24">
        <f>BRPL_EOD!V60-BRPL_ISGS_exbus!V60</f>
        <v>1.6836750902520237E-3</v>
      </c>
      <c r="W60" s="24">
        <f>BRPL_EOD!W60-BRPL_ISGS_exbus!W60</f>
        <v>-1.7626377551032135E-3</v>
      </c>
      <c r="X60" s="24">
        <f>BRPL_EOD!X60-BRPL_ISGS_exbus!X60</f>
        <v>1.799799372051325E-3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2.7242284668886896E-3</v>
      </c>
      <c r="L61" s="24">
        <f>BRPL_EOD!L61-BRPL_ISGS_exbus!L61</f>
        <v>-5.0266343825100535E-5</v>
      </c>
      <c r="M61" s="24">
        <f>BRPL_EOD!M61-BRPL_ISGS_exbus!M61</f>
        <v>2.7724867724927549E-3</v>
      </c>
      <c r="N61" s="24">
        <f>BRPL_EOD!N61-BRPL_ISGS_exbus!N61</f>
        <v>-4.2552781480083013E-3</v>
      </c>
      <c r="O61" s="24">
        <f>BRPL_EOD!O61-BRPL_ISGS_exbus!O61</f>
        <v>4.9721641541111694E-4</v>
      </c>
      <c r="P61" s="24">
        <f>BRPL_EOD!P61-BRPL_ISGS_exbus!P61</f>
        <v>-7.5194721189575375E-4</v>
      </c>
      <c r="Q61" s="24">
        <f>BRPL_EOD!Q61-BRPL_ISGS_exbus!Q61</f>
        <v>-4.3009326424847671E-4</v>
      </c>
      <c r="R61" s="24">
        <f>BRPL_EOD!R61-BRPL_ISGS_exbus!R61</f>
        <v>1.4045734513263852E-3</v>
      </c>
      <c r="S61" s="24">
        <f>BRPL_EOD!S61-BRPL_ISGS_exbus!S61</f>
        <v>8.624857468575442E-5</v>
      </c>
      <c r="T61" s="24">
        <f>BRPL_EOD!T61-BRPL_ISGS_exbus!T61</f>
        <v>0</v>
      </c>
      <c r="U61" s="24">
        <f>BRPL_EOD!U61-BRPL_ISGS_exbus!U61</f>
        <v>-7.9523681476700858E-4</v>
      </c>
      <c r="V61" s="24">
        <f>BRPL_EOD!V61-BRPL_ISGS_exbus!V61</f>
        <v>1.6836750902520237E-3</v>
      </c>
      <c r="W61" s="24">
        <f>BRPL_EOD!W61-BRPL_ISGS_exbus!W61</f>
        <v>-1.7626377551032135E-3</v>
      </c>
      <c r="X61" s="24">
        <f>BRPL_EOD!X61-BRPL_ISGS_exbus!X61</f>
        <v>1.799799372051325E-3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2.7242284668886896E-3</v>
      </c>
      <c r="L62" s="24">
        <f>BRPL_EOD!L62-BRPL_ISGS_exbus!L62</f>
        <v>-5.0266343825100535E-5</v>
      </c>
      <c r="M62" s="24">
        <f>BRPL_EOD!M62-BRPL_ISGS_exbus!M62</f>
        <v>2.7724867724927549E-3</v>
      </c>
      <c r="N62" s="24">
        <f>BRPL_EOD!N62-BRPL_ISGS_exbus!N62</f>
        <v>-4.2552781480083013E-3</v>
      </c>
      <c r="O62" s="24">
        <f>BRPL_EOD!O62-BRPL_ISGS_exbus!O62</f>
        <v>4.9721641541111694E-4</v>
      </c>
      <c r="P62" s="24">
        <f>BRPL_EOD!P62-BRPL_ISGS_exbus!P62</f>
        <v>-7.5194721189575375E-4</v>
      </c>
      <c r="Q62" s="24">
        <f>BRPL_EOD!Q62-BRPL_ISGS_exbus!Q62</f>
        <v>-4.3009326424847671E-4</v>
      </c>
      <c r="R62" s="24">
        <f>BRPL_EOD!R62-BRPL_ISGS_exbus!R62</f>
        <v>1.4045734513263852E-3</v>
      </c>
      <c r="S62" s="24">
        <f>BRPL_EOD!S62-BRPL_ISGS_exbus!S62</f>
        <v>8.624857468575442E-5</v>
      </c>
      <c r="T62" s="24">
        <f>BRPL_EOD!T62-BRPL_ISGS_exbus!T62</f>
        <v>0</v>
      </c>
      <c r="U62" s="24">
        <f>BRPL_EOD!U62-BRPL_ISGS_exbus!U62</f>
        <v>-7.9523681476700858E-4</v>
      </c>
      <c r="V62" s="24">
        <f>BRPL_EOD!V62-BRPL_ISGS_exbus!V62</f>
        <v>1.6836750902520237E-3</v>
      </c>
      <c r="W62" s="24">
        <f>BRPL_EOD!W62-BRPL_ISGS_exbus!W62</f>
        <v>1.1197424916566945E-3</v>
      </c>
      <c r="X62" s="24">
        <f>BRPL_EOD!X62-BRPL_ISGS_exbus!X62</f>
        <v>1.9916334936596058E-3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2.7242284668886896E-3</v>
      </c>
      <c r="L63" s="24">
        <f>BRPL_EOD!L63-BRPL_ISGS_exbus!L63</f>
        <v>-5.0266343825100535E-5</v>
      </c>
      <c r="M63" s="24">
        <f>BRPL_EOD!M63-BRPL_ISGS_exbus!M63</f>
        <v>2.7724867724927549E-3</v>
      </c>
      <c r="N63" s="24">
        <f>BRPL_EOD!N63-BRPL_ISGS_exbus!N63</f>
        <v>-4.2552781480083013E-3</v>
      </c>
      <c r="O63" s="24">
        <f>BRPL_EOD!O63-BRPL_ISGS_exbus!O63</f>
        <v>4.9721641541111694E-4</v>
      </c>
      <c r="P63" s="24">
        <f>BRPL_EOD!P63-BRPL_ISGS_exbus!P63</f>
        <v>-7.5194721189575375E-4</v>
      </c>
      <c r="Q63" s="24">
        <f>BRPL_EOD!Q63-BRPL_ISGS_exbus!Q63</f>
        <v>-4.3009326424847671E-4</v>
      </c>
      <c r="R63" s="24">
        <f>BRPL_EOD!R63-BRPL_ISGS_exbus!R63</f>
        <v>1.4045734513263852E-3</v>
      </c>
      <c r="S63" s="24">
        <f>BRPL_EOD!S63-BRPL_ISGS_exbus!S63</f>
        <v>8.624857468575442E-5</v>
      </c>
      <c r="T63" s="24">
        <f>BRPL_EOD!T63-BRPL_ISGS_exbus!T63</f>
        <v>0</v>
      </c>
      <c r="U63" s="24">
        <f>BRPL_EOD!U63-BRPL_ISGS_exbus!U63</f>
        <v>-7.9523681476700858E-4</v>
      </c>
      <c r="V63" s="24">
        <f>BRPL_EOD!V63-BRPL_ISGS_exbus!V63</f>
        <v>1.6836750902520237E-3</v>
      </c>
      <c r="W63" s="24">
        <f>BRPL_EOD!W63-BRPL_ISGS_exbus!W63</f>
        <v>1.1197424916566945E-3</v>
      </c>
      <c r="X63" s="24">
        <f>BRPL_EOD!X63-BRPL_ISGS_exbus!X63</f>
        <v>1.9916334936596058E-3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2.7242284668886896E-3</v>
      </c>
      <c r="L64" s="24">
        <f>BRPL_EOD!L64-BRPL_ISGS_exbus!L64</f>
        <v>-5.0266343825100535E-5</v>
      </c>
      <c r="M64" s="24">
        <f>BRPL_EOD!M64-BRPL_ISGS_exbus!M64</f>
        <v>2.7724867724927549E-3</v>
      </c>
      <c r="N64" s="24">
        <f>BRPL_EOD!N64-BRPL_ISGS_exbus!N64</f>
        <v>-4.2552781480083013E-3</v>
      </c>
      <c r="O64" s="24">
        <f>BRPL_EOD!O64-BRPL_ISGS_exbus!O64</f>
        <v>4.9721641541111694E-4</v>
      </c>
      <c r="P64" s="24">
        <f>BRPL_EOD!P64-BRPL_ISGS_exbus!P64</f>
        <v>-7.5194721189575375E-4</v>
      </c>
      <c r="Q64" s="24">
        <f>BRPL_EOD!Q64-BRPL_ISGS_exbus!Q64</f>
        <v>-4.3009326424847671E-4</v>
      </c>
      <c r="R64" s="24">
        <f>BRPL_EOD!R64-BRPL_ISGS_exbus!R64</f>
        <v>1.4045734513263852E-3</v>
      </c>
      <c r="S64" s="24">
        <f>BRPL_EOD!S64-BRPL_ISGS_exbus!S64</f>
        <v>8.624857468575442E-5</v>
      </c>
      <c r="T64" s="24">
        <f>BRPL_EOD!T64-BRPL_ISGS_exbus!T64</f>
        <v>0</v>
      </c>
      <c r="U64" s="24">
        <f>BRPL_EOD!U64-BRPL_ISGS_exbus!U64</f>
        <v>-7.9523681476700858E-4</v>
      </c>
      <c r="V64" s="24">
        <f>BRPL_EOD!V64-BRPL_ISGS_exbus!V64</f>
        <v>1.6836750902520237E-3</v>
      </c>
      <c r="W64" s="24">
        <f>BRPL_EOD!W64-BRPL_ISGS_exbus!W64</f>
        <v>1.1197424916566945E-3</v>
      </c>
      <c r="X64" s="24">
        <f>BRPL_EOD!X64-BRPL_ISGS_exbus!X64</f>
        <v>1.9916334936596058E-3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2.7242284668886896E-3</v>
      </c>
      <c r="L65" s="24">
        <f>BRPL_EOD!L65-BRPL_ISGS_exbus!L65</f>
        <v>-5.0266343825100535E-5</v>
      </c>
      <c r="M65" s="24">
        <f>BRPL_EOD!M65-BRPL_ISGS_exbus!M65</f>
        <v>2.7724867724927549E-3</v>
      </c>
      <c r="N65" s="24">
        <f>BRPL_EOD!N65-BRPL_ISGS_exbus!N65</f>
        <v>-4.2552781480083013E-3</v>
      </c>
      <c r="O65" s="24">
        <f>BRPL_EOD!O65-BRPL_ISGS_exbus!O65</f>
        <v>4.9721641541111694E-4</v>
      </c>
      <c r="P65" s="24">
        <f>BRPL_EOD!P65-BRPL_ISGS_exbus!P65</f>
        <v>-7.5194721189575375E-4</v>
      </c>
      <c r="Q65" s="24">
        <f>BRPL_EOD!Q65-BRPL_ISGS_exbus!Q65</f>
        <v>-4.3009326424847671E-4</v>
      </c>
      <c r="R65" s="24">
        <f>BRPL_EOD!R65-BRPL_ISGS_exbus!R65</f>
        <v>1.4045734513263852E-3</v>
      </c>
      <c r="S65" s="24">
        <f>BRPL_EOD!S65-BRPL_ISGS_exbus!S65</f>
        <v>8.624857468575442E-5</v>
      </c>
      <c r="T65" s="24">
        <f>BRPL_EOD!T65-BRPL_ISGS_exbus!T65</f>
        <v>0</v>
      </c>
      <c r="U65" s="24">
        <f>BRPL_EOD!U65-BRPL_ISGS_exbus!U65</f>
        <v>-7.9523681476700858E-4</v>
      </c>
      <c r="V65" s="24">
        <f>BRPL_EOD!V65-BRPL_ISGS_exbus!V65</f>
        <v>1.6836750902520237E-3</v>
      </c>
      <c r="W65" s="24">
        <f>BRPL_EOD!W65-BRPL_ISGS_exbus!W65</f>
        <v>5.1332256192822001E-3</v>
      </c>
      <c r="X65" s="24">
        <f>BRPL_EOD!X65-BRPL_ISGS_exbus!X65</f>
        <v>1.6090935898418479E-3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2.7242284668886896E-3</v>
      </c>
      <c r="L66" s="24">
        <f>BRPL_EOD!L66-BRPL_ISGS_exbus!L66</f>
        <v>-5.0266343825100535E-5</v>
      </c>
      <c r="M66" s="24">
        <f>BRPL_EOD!M66-BRPL_ISGS_exbus!M66</f>
        <v>2.7724867724927549E-3</v>
      </c>
      <c r="N66" s="24">
        <f>BRPL_EOD!N66-BRPL_ISGS_exbus!N66</f>
        <v>-4.2552781480083013E-3</v>
      </c>
      <c r="O66" s="24">
        <f>BRPL_EOD!O66-BRPL_ISGS_exbus!O66</f>
        <v>4.9721641541111694E-4</v>
      </c>
      <c r="P66" s="24">
        <f>BRPL_EOD!P66-BRPL_ISGS_exbus!P66</f>
        <v>-7.5194721189575375E-4</v>
      </c>
      <c r="Q66" s="24">
        <f>BRPL_EOD!Q66-BRPL_ISGS_exbus!Q66</f>
        <v>-4.3009326424847671E-4</v>
      </c>
      <c r="R66" s="24">
        <f>BRPL_EOD!R66-BRPL_ISGS_exbus!R66</f>
        <v>1.4045734513263852E-3</v>
      </c>
      <c r="S66" s="24">
        <f>BRPL_EOD!S66-BRPL_ISGS_exbus!S66</f>
        <v>8.624857468575442E-5</v>
      </c>
      <c r="T66" s="24">
        <f>BRPL_EOD!T66-BRPL_ISGS_exbus!T66</f>
        <v>0</v>
      </c>
      <c r="U66" s="24">
        <f>BRPL_EOD!U66-BRPL_ISGS_exbus!U66</f>
        <v>-7.9523681476700858E-4</v>
      </c>
      <c r="V66" s="24">
        <f>BRPL_EOD!V66-BRPL_ISGS_exbus!V66</f>
        <v>1.6836750902520237E-3</v>
      </c>
      <c r="W66" s="24">
        <f>BRPL_EOD!W66-BRPL_ISGS_exbus!W66</f>
        <v>5.1332256192822001E-3</v>
      </c>
      <c r="X66" s="24">
        <f>BRPL_EOD!X66-BRPL_ISGS_exbus!X66</f>
        <v>1.6090935898418479E-3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2.7242284668886896E-3</v>
      </c>
      <c r="L67" s="24">
        <f>BRPL_EOD!L67-BRPL_ISGS_exbus!L67</f>
        <v>1.0819607326428837E-4</v>
      </c>
      <c r="M67" s="24">
        <f>BRPL_EOD!M67-BRPL_ISGS_exbus!M67</f>
        <v>2.7724867724927549E-3</v>
      </c>
      <c r="N67" s="24">
        <f>BRPL_EOD!N67-BRPL_ISGS_exbus!N67</f>
        <v>-4.2552781480083013E-3</v>
      </c>
      <c r="O67" s="24">
        <f>BRPL_EOD!O67-BRPL_ISGS_exbus!O67</f>
        <v>4.9721641541111694E-4</v>
      </c>
      <c r="P67" s="24">
        <f>BRPL_EOD!P67-BRPL_ISGS_exbus!P67</f>
        <v>-7.5194721189575375E-4</v>
      </c>
      <c r="Q67" s="24">
        <f>BRPL_EOD!Q67-BRPL_ISGS_exbus!Q67</f>
        <v>-4.3009326424847671E-4</v>
      </c>
      <c r="R67" s="24">
        <f>BRPL_EOD!R67-BRPL_ISGS_exbus!R67</f>
        <v>1.4045734513263852E-3</v>
      </c>
      <c r="S67" s="24">
        <f>BRPL_EOD!S67-BRPL_ISGS_exbus!S67</f>
        <v>8.624857468575442E-5</v>
      </c>
      <c r="T67" s="24">
        <f>BRPL_EOD!T67-BRPL_ISGS_exbus!T67</f>
        <v>0</v>
      </c>
      <c r="U67" s="24">
        <f>BRPL_EOD!U67-BRPL_ISGS_exbus!U67</f>
        <v>-7.9523681476700858E-4</v>
      </c>
      <c r="V67" s="24">
        <f>BRPL_EOD!V67-BRPL_ISGS_exbus!V67</f>
        <v>1.6836750902520237E-3</v>
      </c>
      <c r="W67" s="24">
        <f>BRPL_EOD!W67-BRPL_ISGS_exbus!W67</f>
        <v>5.1332256192822001E-3</v>
      </c>
      <c r="X67" s="24">
        <f>BRPL_EOD!X67-BRPL_ISGS_exbus!X67</f>
        <v>1.6090935898418479E-3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2.7242284668886896E-3</v>
      </c>
      <c r="L68" s="24">
        <f>BRPL_EOD!L68-BRPL_ISGS_exbus!L68</f>
        <v>1.0819607326428837E-4</v>
      </c>
      <c r="M68" s="24">
        <f>BRPL_EOD!M68-BRPL_ISGS_exbus!M68</f>
        <v>2.7724867724927549E-3</v>
      </c>
      <c r="N68" s="24">
        <f>BRPL_EOD!N68-BRPL_ISGS_exbus!N68</f>
        <v>-4.2552781480083013E-3</v>
      </c>
      <c r="O68" s="24">
        <f>BRPL_EOD!O68-BRPL_ISGS_exbus!O68</f>
        <v>4.9721641541111694E-4</v>
      </c>
      <c r="P68" s="24">
        <f>BRPL_EOD!P68-BRPL_ISGS_exbus!P68</f>
        <v>-7.5194721189575375E-4</v>
      </c>
      <c r="Q68" s="24">
        <f>BRPL_EOD!Q68-BRPL_ISGS_exbus!Q68</f>
        <v>-4.3009326424847671E-4</v>
      </c>
      <c r="R68" s="24">
        <f>BRPL_EOD!R68-BRPL_ISGS_exbus!R68</f>
        <v>1.4045734513263852E-3</v>
      </c>
      <c r="S68" s="24">
        <f>BRPL_EOD!S68-BRPL_ISGS_exbus!S68</f>
        <v>8.624857468575442E-5</v>
      </c>
      <c r="T68" s="24">
        <f>BRPL_EOD!T68-BRPL_ISGS_exbus!T68</f>
        <v>0</v>
      </c>
      <c r="U68" s="24">
        <f>BRPL_EOD!U68-BRPL_ISGS_exbus!U68</f>
        <v>-7.9523681476700858E-4</v>
      </c>
      <c r="V68" s="24">
        <f>BRPL_EOD!V68-BRPL_ISGS_exbus!V68</f>
        <v>1.6836750902520237E-3</v>
      </c>
      <c r="W68" s="24">
        <f>BRPL_EOD!W68-BRPL_ISGS_exbus!W68</f>
        <v>5.1332256192822001E-3</v>
      </c>
      <c r="X68" s="24">
        <f>BRPL_EOD!X68-BRPL_ISGS_exbus!X68</f>
        <v>1.6090935898418479E-3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2.7242284668886896E-3</v>
      </c>
      <c r="L69" s="24">
        <f>BRPL_EOD!L69-BRPL_ISGS_exbus!L69</f>
        <v>1.0819607326428837E-4</v>
      </c>
      <c r="M69" s="24">
        <f>BRPL_EOD!M69-BRPL_ISGS_exbus!M69</f>
        <v>2.7724867724927549E-3</v>
      </c>
      <c r="N69" s="24">
        <f>BRPL_EOD!N69-BRPL_ISGS_exbus!N69</f>
        <v>-4.2552781480083013E-3</v>
      </c>
      <c r="O69" s="24">
        <f>BRPL_EOD!O69-BRPL_ISGS_exbus!O69</f>
        <v>4.9721641541111694E-4</v>
      </c>
      <c r="P69" s="24">
        <f>BRPL_EOD!P69-BRPL_ISGS_exbus!P69</f>
        <v>-7.5194721189575375E-4</v>
      </c>
      <c r="Q69" s="24">
        <f>BRPL_EOD!Q69-BRPL_ISGS_exbus!Q69</f>
        <v>-4.3009326424847671E-4</v>
      </c>
      <c r="R69" s="24">
        <f>BRPL_EOD!R69-BRPL_ISGS_exbus!R69</f>
        <v>2.7421444912718584E-3</v>
      </c>
      <c r="S69" s="24">
        <f>BRPL_EOD!S69-BRPL_ISGS_exbus!S69</f>
        <v>8.624857468575442E-5</v>
      </c>
      <c r="T69" s="24">
        <f>BRPL_EOD!T69-BRPL_ISGS_exbus!T69</f>
        <v>0</v>
      </c>
      <c r="U69" s="24">
        <f>BRPL_EOD!U69-BRPL_ISGS_exbus!U69</f>
        <v>-1.131727675840466E-4</v>
      </c>
      <c r="V69" s="24">
        <f>BRPL_EOD!V69-BRPL_ISGS_exbus!V69</f>
        <v>5.7466560000012379E-3</v>
      </c>
      <c r="W69" s="24">
        <f>BRPL_EOD!W69-BRPL_ISGS_exbus!W69</f>
        <v>5.1332256192822001E-3</v>
      </c>
      <c r="X69" s="24">
        <f>BRPL_EOD!X69-BRPL_ISGS_exbus!X69</f>
        <v>1.6090935898418479E-3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1.0194915386762204E-2</v>
      </c>
      <c r="L70" s="24">
        <f>BRPL_EOD!L70-BRPL_ISGS_exbus!L70</f>
        <v>1.2455989362969433E-4</v>
      </c>
      <c r="M70" s="24">
        <f>BRPL_EOD!M70-BRPL_ISGS_exbus!M70</f>
        <v>2.7724867724927549E-3</v>
      </c>
      <c r="N70" s="24">
        <f>BRPL_EOD!N70-BRPL_ISGS_exbus!N70</f>
        <v>-4.2552781480083013E-3</v>
      </c>
      <c r="O70" s="24">
        <f>BRPL_EOD!O70-BRPL_ISGS_exbus!O70</f>
        <v>4.9721641541111694E-4</v>
      </c>
      <c r="P70" s="24">
        <f>BRPL_EOD!P70-BRPL_ISGS_exbus!P70</f>
        <v>-7.5194721189575375E-4</v>
      </c>
      <c r="Q70" s="24">
        <f>BRPL_EOD!Q70-BRPL_ISGS_exbus!Q70</f>
        <v>6.2211123723043826E-3</v>
      </c>
      <c r="R70" s="24">
        <f>BRPL_EOD!R70-BRPL_ISGS_exbus!R70</f>
        <v>2.4715695017860639E-3</v>
      </c>
      <c r="S70" s="24">
        <f>BRPL_EOD!S70-BRPL_ISGS_exbus!S70</f>
        <v>8.0229548835042408E-4</v>
      </c>
      <c r="T70" s="24">
        <f>BRPL_EOD!T70-BRPL_ISGS_exbus!T70</f>
        <v>0</v>
      </c>
      <c r="U70" s="24">
        <f>BRPL_EOD!U70-BRPL_ISGS_exbus!U70</f>
        <v>-1.3792843944315791E-5</v>
      </c>
      <c r="V70" s="24">
        <f>BRPL_EOD!V70-BRPL_ISGS_exbus!V70</f>
        <v>-8.4922021457067842E-4</v>
      </c>
      <c r="W70" s="24">
        <f>BRPL_EOD!W70-BRPL_ISGS_exbus!W70</f>
        <v>5.1332256192822001E-3</v>
      </c>
      <c r="X70" s="24">
        <f>BRPL_EOD!X70-BRPL_ISGS_exbus!X70</f>
        <v>1.6090935898418479E-3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-2.0000109025772872E-3</v>
      </c>
      <c r="L71" s="24">
        <f>BRPL_EOD!L71-BRPL_ISGS_exbus!L71</f>
        <v>2.2920365689493849E-4</v>
      </c>
      <c r="M71" s="24">
        <f>BRPL_EOD!M71-BRPL_ISGS_exbus!M71</f>
        <v>2.7724867724927549E-3</v>
      </c>
      <c r="N71" s="24">
        <f>BRPL_EOD!N71-BRPL_ISGS_exbus!N71</f>
        <v>-4.2552781480083013E-3</v>
      </c>
      <c r="O71" s="24">
        <f>BRPL_EOD!O71-BRPL_ISGS_exbus!O71</f>
        <v>4.9721641541111694E-4</v>
      </c>
      <c r="P71" s="24">
        <f>BRPL_EOD!P71-BRPL_ISGS_exbus!P71</f>
        <v>-7.5194721189575375E-4</v>
      </c>
      <c r="Q71" s="24">
        <f>BRPL_EOD!Q71-BRPL_ISGS_exbus!Q71</f>
        <v>-4.3025521472399575E-3</v>
      </c>
      <c r="R71" s="24">
        <f>BRPL_EOD!R71-BRPL_ISGS_exbus!R71</f>
        <v>2.4715695017860639E-3</v>
      </c>
      <c r="S71" s="24">
        <f>BRPL_EOD!S71-BRPL_ISGS_exbus!S71</f>
        <v>-9.3076165113004095E-4</v>
      </c>
      <c r="T71" s="24">
        <f>BRPL_EOD!T71-BRPL_ISGS_exbus!T71</f>
        <v>0</v>
      </c>
      <c r="U71" s="24">
        <f>BRPL_EOD!U71-BRPL_ISGS_exbus!U71</f>
        <v>-1.9650218000890618E-3</v>
      </c>
      <c r="V71" s="24">
        <f>BRPL_EOD!V71-BRPL_ISGS_exbus!V71</f>
        <v>-8.4922021457067842E-4</v>
      </c>
      <c r="W71" s="24">
        <f>BRPL_EOD!W71-BRPL_ISGS_exbus!W71</f>
        <v>5.1332256192822001E-3</v>
      </c>
      <c r="X71" s="24">
        <f>BRPL_EOD!X71-BRPL_ISGS_exbus!X71</f>
        <v>1.6090935898418479E-3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1.0320974515934722E-2</v>
      </c>
      <c r="L72" s="24">
        <f>BRPL_EOD!L72-BRPL_ISGS_exbus!L72</f>
        <v>2.2920365689493849E-4</v>
      </c>
      <c r="M72" s="24">
        <f>BRPL_EOD!M72-BRPL_ISGS_exbus!M72</f>
        <v>2.7724867724927549E-3</v>
      </c>
      <c r="N72" s="24">
        <f>BRPL_EOD!N72-BRPL_ISGS_exbus!N72</f>
        <v>-4.2552781480083013E-3</v>
      </c>
      <c r="O72" s="24">
        <f>BRPL_EOD!O72-BRPL_ISGS_exbus!O72</f>
        <v>4.9721641541111694E-4</v>
      </c>
      <c r="P72" s="24">
        <f>BRPL_EOD!P72-BRPL_ISGS_exbus!P72</f>
        <v>-7.5194721189575375E-4</v>
      </c>
      <c r="Q72" s="24">
        <f>BRPL_EOD!Q72-BRPL_ISGS_exbus!Q72</f>
        <v>-4.3025521472399575E-3</v>
      </c>
      <c r="R72" s="24">
        <f>BRPL_EOD!R72-BRPL_ISGS_exbus!R72</f>
        <v>2.4715695017860639E-3</v>
      </c>
      <c r="S72" s="24">
        <f>BRPL_EOD!S72-BRPL_ISGS_exbus!S72</f>
        <v>-9.3076165113004095E-4</v>
      </c>
      <c r="T72" s="24">
        <f>BRPL_EOD!T72-BRPL_ISGS_exbus!T72</f>
        <v>0</v>
      </c>
      <c r="U72" s="24">
        <f>BRPL_EOD!U72-BRPL_ISGS_exbus!U72</f>
        <v>1.7892069197884553E-3</v>
      </c>
      <c r="V72" s="24">
        <f>BRPL_EOD!V72-BRPL_ISGS_exbus!V72</f>
        <v>-8.4922021457067842E-4</v>
      </c>
      <c r="W72" s="24">
        <f>BRPL_EOD!W72-BRPL_ISGS_exbus!W72</f>
        <v>5.1332256192822001E-3</v>
      </c>
      <c r="X72" s="24">
        <f>BRPL_EOD!X72-BRPL_ISGS_exbus!X72</f>
        <v>1.6090935898418479E-3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-2.863797777763466E-3</v>
      </c>
      <c r="L73" s="24">
        <f>BRPL_EOD!L73-BRPL_ISGS_exbus!L73</f>
        <v>1.6922690482878977E-4</v>
      </c>
      <c r="M73" s="24">
        <f>BRPL_EOD!M73-BRPL_ISGS_exbus!M73</f>
        <v>2.7724867724927549E-3</v>
      </c>
      <c r="N73" s="24">
        <f>BRPL_EOD!N73-BRPL_ISGS_exbus!N73</f>
        <v>-4.2552781480083013E-3</v>
      </c>
      <c r="O73" s="24">
        <f>BRPL_EOD!O73-BRPL_ISGS_exbus!O73</f>
        <v>4.9721641541111694E-4</v>
      </c>
      <c r="P73" s="24">
        <f>BRPL_EOD!P73-BRPL_ISGS_exbus!P73</f>
        <v>-7.5194721189575375E-4</v>
      </c>
      <c r="Q73" s="24">
        <f>BRPL_EOD!Q73-BRPL_ISGS_exbus!Q73</f>
        <v>-4.3025521472399575E-3</v>
      </c>
      <c r="R73" s="24">
        <f>BRPL_EOD!R73-BRPL_ISGS_exbus!R73</f>
        <v>2.4715695017860639E-3</v>
      </c>
      <c r="S73" s="24">
        <f>BRPL_EOD!S73-BRPL_ISGS_exbus!S73</f>
        <v>-9.3076165113004095E-4</v>
      </c>
      <c r="T73" s="24">
        <f>BRPL_EOD!T73-BRPL_ISGS_exbus!T73</f>
        <v>0</v>
      </c>
      <c r="U73" s="24">
        <f>BRPL_EOD!U73-BRPL_ISGS_exbus!U73</f>
        <v>-1.0411845102709094E-4</v>
      </c>
      <c r="V73" s="24">
        <f>BRPL_EOD!V73-BRPL_ISGS_exbus!V73</f>
        <v>-8.4922021457067842E-4</v>
      </c>
      <c r="W73" s="24">
        <f>BRPL_EOD!W73-BRPL_ISGS_exbus!W73</f>
        <v>5.1332256192822001E-3</v>
      </c>
      <c r="X73" s="24">
        <f>BRPL_EOD!X73-BRPL_ISGS_exbus!X73</f>
        <v>1.6090935898418479E-3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-2.0202125879222876E-3</v>
      </c>
      <c r="L74" s="24">
        <f>BRPL_EOD!L74-BRPL_ISGS_exbus!L74</f>
        <v>2.6148743295806298E-4</v>
      </c>
      <c r="M74" s="24">
        <f>BRPL_EOD!M74-BRPL_ISGS_exbus!M74</f>
        <v>2.7724867724927549E-3</v>
      </c>
      <c r="N74" s="24">
        <f>BRPL_EOD!N74-BRPL_ISGS_exbus!N74</f>
        <v>-4.2552781480083013E-3</v>
      </c>
      <c r="O74" s="24">
        <f>BRPL_EOD!O74-BRPL_ISGS_exbus!O74</f>
        <v>4.9721641541111694E-4</v>
      </c>
      <c r="P74" s="24">
        <f>BRPL_EOD!P74-BRPL_ISGS_exbus!P74</f>
        <v>-7.5194721189575375E-4</v>
      </c>
      <c r="Q74" s="24">
        <f>BRPL_EOD!Q74-BRPL_ISGS_exbus!Q74</f>
        <v>-4.3025521472399575E-3</v>
      </c>
      <c r="R74" s="24">
        <f>BRPL_EOD!R74-BRPL_ISGS_exbus!R74</f>
        <v>2.4715695017860639E-3</v>
      </c>
      <c r="S74" s="24">
        <f>BRPL_EOD!S74-BRPL_ISGS_exbus!S74</f>
        <v>-9.3076165113004095E-4</v>
      </c>
      <c r="T74" s="24">
        <f>BRPL_EOD!T74-BRPL_ISGS_exbus!T74</f>
        <v>0</v>
      </c>
      <c r="U74" s="24">
        <f>BRPL_EOD!U74-BRPL_ISGS_exbus!U74</f>
        <v>1.8371931739338265E-3</v>
      </c>
      <c r="V74" s="24">
        <f>BRPL_EOD!V74-BRPL_ISGS_exbus!V74</f>
        <v>-8.4922021457067842E-4</v>
      </c>
      <c r="W74" s="24">
        <f>BRPL_EOD!W74-BRPL_ISGS_exbus!W74</f>
        <v>5.1332256192822001E-3</v>
      </c>
      <c r="X74" s="24">
        <f>BRPL_EOD!X74-BRPL_ISGS_exbus!X74</f>
        <v>1.6090935898418479E-3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-2.0202125879222876E-3</v>
      </c>
      <c r="L75" s="24">
        <f>BRPL_EOD!L75-BRPL_ISGS_exbus!L75</f>
        <v>2.6148743295806298E-4</v>
      </c>
      <c r="M75" s="24">
        <f>BRPL_EOD!M75-BRPL_ISGS_exbus!M75</f>
        <v>2.7724867724927549E-3</v>
      </c>
      <c r="N75" s="24">
        <f>BRPL_EOD!N75-BRPL_ISGS_exbus!N75</f>
        <v>-4.2552781480083013E-3</v>
      </c>
      <c r="O75" s="24">
        <f>BRPL_EOD!O75-BRPL_ISGS_exbus!O75</f>
        <v>4.9721641541111694E-4</v>
      </c>
      <c r="P75" s="24">
        <f>BRPL_EOD!P75-BRPL_ISGS_exbus!P75</f>
        <v>-7.5194721189575375E-4</v>
      </c>
      <c r="Q75" s="24">
        <f>BRPL_EOD!Q75-BRPL_ISGS_exbus!Q75</f>
        <v>-4.3025521472399575E-3</v>
      </c>
      <c r="R75" s="24">
        <f>BRPL_EOD!R75-BRPL_ISGS_exbus!R75</f>
        <v>5.4273776257964812E-3</v>
      </c>
      <c r="S75" s="24">
        <f>BRPL_EOD!S75-BRPL_ISGS_exbus!S75</f>
        <v>-9.3076165113004095E-4</v>
      </c>
      <c r="T75" s="24">
        <f>BRPL_EOD!T75-BRPL_ISGS_exbus!T75</f>
        <v>0</v>
      </c>
      <c r="U75" s="24">
        <f>BRPL_EOD!U75-BRPL_ISGS_exbus!U75</f>
        <v>-3.6116677384256946E-4</v>
      </c>
      <c r="V75" s="24">
        <f>BRPL_EOD!V75-BRPL_ISGS_exbus!V75</f>
        <v>-2.1127286356819042E-3</v>
      </c>
      <c r="W75" s="24">
        <f>BRPL_EOD!W75-BRPL_ISGS_exbus!W75</f>
        <v>5.1332256192822001E-3</v>
      </c>
      <c r="X75" s="24">
        <f>BRPL_EOD!X75-BRPL_ISGS_exbus!X75</f>
        <v>1.6090935898418479E-3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-2.0202125879222876E-3</v>
      </c>
      <c r="L76" s="24">
        <f>BRPL_EOD!L76-BRPL_ISGS_exbus!L76</f>
        <v>2.4184293967621784E-4</v>
      </c>
      <c r="M76" s="24">
        <f>BRPL_EOD!M76-BRPL_ISGS_exbus!M76</f>
        <v>2.7724867724927549E-3</v>
      </c>
      <c r="N76" s="24">
        <f>BRPL_EOD!N76-BRPL_ISGS_exbus!N76</f>
        <v>-4.2552781480083013E-3</v>
      </c>
      <c r="O76" s="24">
        <f>BRPL_EOD!O76-BRPL_ISGS_exbus!O76</f>
        <v>4.9721641541111694E-4</v>
      </c>
      <c r="P76" s="24">
        <f>BRPL_EOD!P76-BRPL_ISGS_exbus!P76</f>
        <v>-7.5194721189575375E-4</v>
      </c>
      <c r="Q76" s="24">
        <f>BRPL_EOD!Q76-BRPL_ISGS_exbus!Q76</f>
        <v>-4.3025521472399575E-3</v>
      </c>
      <c r="R76" s="24">
        <f>BRPL_EOD!R76-BRPL_ISGS_exbus!R76</f>
        <v>5.4273776257964812E-3</v>
      </c>
      <c r="S76" s="24">
        <f>BRPL_EOD!S76-BRPL_ISGS_exbus!S76</f>
        <v>-9.3076165113004095E-4</v>
      </c>
      <c r="T76" s="24">
        <f>BRPL_EOD!T76-BRPL_ISGS_exbus!T76</f>
        <v>0</v>
      </c>
      <c r="U76" s="24">
        <f>BRPL_EOD!U76-BRPL_ISGS_exbus!U76</f>
        <v>-3.6116677384256946E-4</v>
      </c>
      <c r="V76" s="24">
        <f>BRPL_EOD!V76-BRPL_ISGS_exbus!V76</f>
        <v>-2.1127286356819042E-3</v>
      </c>
      <c r="W76" s="24">
        <f>BRPL_EOD!W76-BRPL_ISGS_exbus!W76</f>
        <v>5.1332256192822001E-3</v>
      </c>
      <c r="X76" s="24">
        <f>BRPL_EOD!X76-BRPL_ISGS_exbus!X76</f>
        <v>1.6090935898418479E-3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2.135209511152425E-3</v>
      </c>
      <c r="L77" s="24">
        <f>BRPL_EOD!L77-BRPL_ISGS_exbus!L77</f>
        <v>2.2617361658205937E-5</v>
      </c>
      <c r="M77" s="24">
        <f>BRPL_EOD!M77-BRPL_ISGS_exbus!M77</f>
        <v>2.7724867724927549E-3</v>
      </c>
      <c r="N77" s="24">
        <f>BRPL_EOD!N77-BRPL_ISGS_exbus!N77</f>
        <v>-4.2552781480083013E-3</v>
      </c>
      <c r="O77" s="24">
        <f>BRPL_EOD!O77-BRPL_ISGS_exbus!O77</f>
        <v>4.9721641541111694E-4</v>
      </c>
      <c r="P77" s="24">
        <f>BRPL_EOD!P77-BRPL_ISGS_exbus!P77</f>
        <v>-7.5194721189575375E-4</v>
      </c>
      <c r="Q77" s="24">
        <f>BRPL_EOD!Q77-BRPL_ISGS_exbus!Q77</f>
        <v>-5.9748193916346892E-3</v>
      </c>
      <c r="R77" s="24">
        <f>BRPL_EOD!R77-BRPL_ISGS_exbus!R77</f>
        <v>5.4273776257964812E-3</v>
      </c>
      <c r="S77" s="24">
        <f>BRPL_EOD!S77-BRPL_ISGS_exbus!S77</f>
        <v>1.5722213500879434E-4</v>
      </c>
      <c r="T77" s="24">
        <f>BRPL_EOD!T77-BRPL_ISGS_exbus!T77</f>
        <v>0</v>
      </c>
      <c r="U77" s="24">
        <f>BRPL_EOD!U77-BRPL_ISGS_exbus!U77</f>
        <v>-3.6116677384256946E-4</v>
      </c>
      <c r="V77" s="24">
        <f>BRPL_EOD!V77-BRPL_ISGS_exbus!V77</f>
        <v>-2.1127286356819042E-3</v>
      </c>
      <c r="W77" s="24">
        <f>BRPL_EOD!W77-BRPL_ISGS_exbus!W77</f>
        <v>5.1332256192822001E-3</v>
      </c>
      <c r="X77" s="24">
        <f>BRPL_EOD!X77-BRPL_ISGS_exbus!X77</f>
        <v>1.6090935898418479E-3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2.135209511152425E-3</v>
      </c>
      <c r="L78" s="24">
        <f>BRPL_EOD!L78-BRPL_ISGS_exbus!L78</f>
        <v>-1.9583055608407562E-4</v>
      </c>
      <c r="M78" s="24">
        <f>BRPL_EOD!M78-BRPL_ISGS_exbus!M78</f>
        <v>2.7724867724927549E-3</v>
      </c>
      <c r="N78" s="24">
        <f>BRPL_EOD!N78-BRPL_ISGS_exbus!N78</f>
        <v>-4.2552781480083013E-3</v>
      </c>
      <c r="O78" s="24">
        <f>BRPL_EOD!O78-BRPL_ISGS_exbus!O78</f>
        <v>4.9721641541111694E-4</v>
      </c>
      <c r="P78" s="24">
        <f>BRPL_EOD!P78-BRPL_ISGS_exbus!P78</f>
        <v>-7.5194721189575375E-4</v>
      </c>
      <c r="Q78" s="24">
        <f>BRPL_EOD!Q78-BRPL_ISGS_exbus!Q78</f>
        <v>-5.9748193916346892E-3</v>
      </c>
      <c r="R78" s="24">
        <f>BRPL_EOD!R78-BRPL_ISGS_exbus!R78</f>
        <v>5.4273776257964812E-3</v>
      </c>
      <c r="S78" s="24">
        <f>BRPL_EOD!S78-BRPL_ISGS_exbus!S78</f>
        <v>1.5722213500879434E-4</v>
      </c>
      <c r="T78" s="24">
        <f>BRPL_EOD!T78-BRPL_ISGS_exbus!T78</f>
        <v>0</v>
      </c>
      <c r="U78" s="24">
        <f>BRPL_EOD!U78-BRPL_ISGS_exbus!U78</f>
        <v>-3.6116677384256946E-4</v>
      </c>
      <c r="V78" s="24">
        <f>BRPL_EOD!V78-BRPL_ISGS_exbus!V78</f>
        <v>-2.1127286356819042E-3</v>
      </c>
      <c r="W78" s="24">
        <f>BRPL_EOD!W78-BRPL_ISGS_exbus!W78</f>
        <v>5.1332256192822001E-3</v>
      </c>
      <c r="X78" s="24">
        <f>BRPL_EOD!X78-BRPL_ISGS_exbus!X78</f>
        <v>1.6090935898418479E-3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-1.8268477958827134E-3</v>
      </c>
      <c r="L79" s="24">
        <f>BRPL_EOD!L79-BRPL_ISGS_exbus!L79</f>
        <v>-1.9583055608407562E-4</v>
      </c>
      <c r="M79" s="24">
        <f>BRPL_EOD!M79-BRPL_ISGS_exbus!M79</f>
        <v>2.7724867724927549E-3</v>
      </c>
      <c r="N79" s="24">
        <f>BRPL_EOD!N79-BRPL_ISGS_exbus!N79</f>
        <v>-4.2552781480083013E-3</v>
      </c>
      <c r="O79" s="24">
        <f>BRPL_EOD!O79-BRPL_ISGS_exbus!O79</f>
        <v>4.9721641541111694E-4</v>
      </c>
      <c r="P79" s="24">
        <f>BRPL_EOD!P79-BRPL_ISGS_exbus!P79</f>
        <v>-7.5194721189575375E-4</v>
      </c>
      <c r="Q79" s="24">
        <f>BRPL_EOD!Q79-BRPL_ISGS_exbus!Q79</f>
        <v>-5.9748193916346892E-3</v>
      </c>
      <c r="R79" s="24">
        <f>BRPL_EOD!R79-BRPL_ISGS_exbus!R79</f>
        <v>5.4273776257964812E-3</v>
      </c>
      <c r="S79" s="24">
        <f>BRPL_EOD!S79-BRPL_ISGS_exbus!S79</f>
        <v>1.5722213500879434E-4</v>
      </c>
      <c r="T79" s="24">
        <f>BRPL_EOD!T79-BRPL_ISGS_exbus!T79</f>
        <v>0</v>
      </c>
      <c r="U79" s="24">
        <f>BRPL_EOD!U79-BRPL_ISGS_exbus!U79</f>
        <v>-3.6116677384256946E-4</v>
      </c>
      <c r="V79" s="24">
        <f>BRPL_EOD!V79-BRPL_ISGS_exbus!V79</f>
        <v>-2.1127286356819042E-3</v>
      </c>
      <c r="W79" s="24">
        <f>BRPL_EOD!W79-BRPL_ISGS_exbus!W79</f>
        <v>5.1332256192822001E-3</v>
      </c>
      <c r="X79" s="24">
        <f>BRPL_EOD!X79-BRPL_ISGS_exbus!X79</f>
        <v>1.6090935898418479E-3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2.0633715352573745E-3</v>
      </c>
      <c r="L80" s="24">
        <f>BRPL_EOD!L80-BRPL_ISGS_exbus!L80</f>
        <v>-1.9583055608407562E-4</v>
      </c>
      <c r="M80" s="24">
        <f>BRPL_EOD!M80-BRPL_ISGS_exbus!M80</f>
        <v>2.7724867724927549E-3</v>
      </c>
      <c r="N80" s="24">
        <f>BRPL_EOD!N80-BRPL_ISGS_exbus!N80</f>
        <v>-4.2552781480083013E-3</v>
      </c>
      <c r="O80" s="24">
        <f>BRPL_EOD!O80-BRPL_ISGS_exbus!O80</f>
        <v>4.9721641541111694E-4</v>
      </c>
      <c r="P80" s="24">
        <f>BRPL_EOD!P80-BRPL_ISGS_exbus!P80</f>
        <v>-7.5194721189575375E-4</v>
      </c>
      <c r="Q80" s="24">
        <f>BRPL_EOD!Q80-BRPL_ISGS_exbus!Q80</f>
        <v>-5.9748193916346892E-3</v>
      </c>
      <c r="R80" s="24">
        <f>BRPL_EOD!R80-BRPL_ISGS_exbus!R80</f>
        <v>5.4273776257964812E-3</v>
      </c>
      <c r="S80" s="24">
        <f>BRPL_EOD!S80-BRPL_ISGS_exbus!S80</f>
        <v>1.5722213500879434E-4</v>
      </c>
      <c r="T80" s="24">
        <f>BRPL_EOD!T80-BRPL_ISGS_exbus!T80</f>
        <v>0</v>
      </c>
      <c r="U80" s="24">
        <f>BRPL_EOD!U80-BRPL_ISGS_exbus!U80</f>
        <v>-3.6116677384256946E-4</v>
      </c>
      <c r="V80" s="24">
        <f>BRPL_EOD!V80-BRPL_ISGS_exbus!V80</f>
        <v>-2.1127286356819042E-3</v>
      </c>
      <c r="W80" s="24">
        <f>BRPL_EOD!W80-BRPL_ISGS_exbus!W80</f>
        <v>5.1332256192822001E-3</v>
      </c>
      <c r="X80" s="24">
        <f>BRPL_EOD!X80-BRPL_ISGS_exbus!X80</f>
        <v>1.6090935898418479E-3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2.0633715352573745E-3</v>
      </c>
      <c r="L81" s="24">
        <f>BRPL_EOD!L81-BRPL_ISGS_exbus!L81</f>
        <v>-1.9583055608407562E-4</v>
      </c>
      <c r="M81" s="24">
        <f>BRPL_EOD!M81-BRPL_ISGS_exbus!M81</f>
        <v>2.7724867724927549E-3</v>
      </c>
      <c r="N81" s="24">
        <f>BRPL_EOD!N81-BRPL_ISGS_exbus!N81</f>
        <v>-4.2552781480083013E-3</v>
      </c>
      <c r="O81" s="24">
        <f>BRPL_EOD!O81-BRPL_ISGS_exbus!O81</f>
        <v>4.9721641541111694E-4</v>
      </c>
      <c r="P81" s="24">
        <f>BRPL_EOD!P81-BRPL_ISGS_exbus!P81</f>
        <v>-7.5194721189575375E-4</v>
      </c>
      <c r="Q81" s="24">
        <f>BRPL_EOD!Q81-BRPL_ISGS_exbus!Q81</f>
        <v>-5.9748193916346892E-3</v>
      </c>
      <c r="R81" s="24">
        <f>BRPL_EOD!R81-BRPL_ISGS_exbus!R81</f>
        <v>5.4273776257964812E-3</v>
      </c>
      <c r="S81" s="24">
        <f>BRPL_EOD!S81-BRPL_ISGS_exbus!S81</f>
        <v>1.5722213500879434E-4</v>
      </c>
      <c r="T81" s="24">
        <f>BRPL_EOD!T81-BRPL_ISGS_exbus!T81</f>
        <v>0</v>
      </c>
      <c r="U81" s="24">
        <f>BRPL_EOD!U81-BRPL_ISGS_exbus!U81</f>
        <v>-3.6116677384256946E-4</v>
      </c>
      <c r="V81" s="24">
        <f>BRPL_EOD!V81-BRPL_ISGS_exbus!V81</f>
        <v>-2.1127286356819042E-3</v>
      </c>
      <c r="W81" s="24">
        <f>BRPL_EOD!W81-BRPL_ISGS_exbus!W81</f>
        <v>5.1332256192822001E-3</v>
      </c>
      <c r="X81" s="24">
        <f>BRPL_EOD!X81-BRPL_ISGS_exbus!X81</f>
        <v>1.6090935898418479E-3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2.0348459938759333E-3</v>
      </c>
      <c r="L82" s="24">
        <f>BRPL_EOD!L82-BRPL_ISGS_exbus!L82</f>
        <v>1.9099202788197545E-5</v>
      </c>
      <c r="M82" s="24">
        <f>BRPL_EOD!M82-BRPL_ISGS_exbus!M82</f>
        <v>2.7724867724927549E-3</v>
      </c>
      <c r="N82" s="24">
        <f>BRPL_EOD!N82-BRPL_ISGS_exbus!N82</f>
        <v>-4.2552781480083013E-3</v>
      </c>
      <c r="O82" s="24">
        <f>BRPL_EOD!O82-BRPL_ISGS_exbus!O82</f>
        <v>4.9721641541111694E-4</v>
      </c>
      <c r="P82" s="24">
        <f>BRPL_EOD!P82-BRPL_ISGS_exbus!P82</f>
        <v>-7.5194721189575375E-4</v>
      </c>
      <c r="Q82" s="24">
        <f>BRPL_EOD!Q82-BRPL_ISGS_exbus!Q82</f>
        <v>-5.9748193916346892E-3</v>
      </c>
      <c r="R82" s="24">
        <f>BRPL_EOD!R82-BRPL_ISGS_exbus!R82</f>
        <v>5.4273776257964812E-3</v>
      </c>
      <c r="S82" s="24">
        <f>BRPL_EOD!S82-BRPL_ISGS_exbus!S82</f>
        <v>1.5722213500879434E-4</v>
      </c>
      <c r="T82" s="24">
        <f>BRPL_EOD!T82-BRPL_ISGS_exbus!T82</f>
        <v>0</v>
      </c>
      <c r="U82" s="24">
        <f>BRPL_EOD!U82-BRPL_ISGS_exbus!U82</f>
        <v>-3.6116677384256946E-4</v>
      </c>
      <c r="V82" s="24">
        <f>BRPL_EOD!V82-BRPL_ISGS_exbus!V82</f>
        <v>-2.1127286356819042E-3</v>
      </c>
      <c r="W82" s="24">
        <f>BRPL_EOD!W82-BRPL_ISGS_exbus!W82</f>
        <v>5.1332256192822001E-3</v>
      </c>
      <c r="X82" s="24">
        <f>BRPL_EOD!X82-BRPL_ISGS_exbus!X82</f>
        <v>1.6090935898418479E-3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2.2842459451339892E-3</v>
      </c>
      <c r="L83" s="24">
        <f>BRPL_EOD!L83-BRPL_ISGS_exbus!L83</f>
        <v>-3.3741098626194344E-5</v>
      </c>
      <c r="M83" s="24">
        <f>BRPL_EOD!M83-BRPL_ISGS_exbus!M83</f>
        <v>2.7724867724927549E-3</v>
      </c>
      <c r="N83" s="24">
        <f>BRPL_EOD!N83-BRPL_ISGS_exbus!N83</f>
        <v>-4.2552781480083013E-3</v>
      </c>
      <c r="O83" s="24">
        <f>BRPL_EOD!O83-BRPL_ISGS_exbus!O83</f>
        <v>4.9721641541111694E-4</v>
      </c>
      <c r="P83" s="24">
        <f>BRPL_EOD!P83-BRPL_ISGS_exbus!P83</f>
        <v>-7.5194721189575375E-4</v>
      </c>
      <c r="Q83" s="24">
        <f>BRPL_EOD!Q83-BRPL_ISGS_exbus!Q83</f>
        <v>-4.3025521472399575E-3</v>
      </c>
      <c r="R83" s="24">
        <f>BRPL_EOD!R83-BRPL_ISGS_exbus!R83</f>
        <v>5.4273776257964812E-3</v>
      </c>
      <c r="S83" s="24">
        <f>BRPL_EOD!S83-BRPL_ISGS_exbus!S83</f>
        <v>1.5722213500879434E-4</v>
      </c>
      <c r="T83" s="24">
        <f>BRPL_EOD!T83-BRPL_ISGS_exbus!T83</f>
        <v>0</v>
      </c>
      <c r="U83" s="24">
        <f>BRPL_EOD!U83-BRPL_ISGS_exbus!U83</f>
        <v>-3.6116677384256946E-4</v>
      </c>
      <c r="V83" s="24">
        <f>BRPL_EOD!V83-BRPL_ISGS_exbus!V83</f>
        <v>-2.1127286356819042E-3</v>
      </c>
      <c r="W83" s="24">
        <f>BRPL_EOD!W83-BRPL_ISGS_exbus!W83</f>
        <v>5.1332256192822001E-3</v>
      </c>
      <c r="X83" s="24">
        <f>BRPL_EOD!X83-BRPL_ISGS_exbus!X83</f>
        <v>1.6090935898418479E-3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2.2842459451339892E-3</v>
      </c>
      <c r="L84" s="24">
        <f>BRPL_EOD!L84-BRPL_ISGS_exbus!L84</f>
        <v>-3.3741098626194344E-5</v>
      </c>
      <c r="M84" s="24">
        <f>BRPL_EOD!M84-BRPL_ISGS_exbus!M84</f>
        <v>2.7724867724927549E-3</v>
      </c>
      <c r="N84" s="24">
        <f>BRPL_EOD!N84-BRPL_ISGS_exbus!N84</f>
        <v>-4.2552781480083013E-3</v>
      </c>
      <c r="O84" s="24">
        <f>BRPL_EOD!O84-BRPL_ISGS_exbus!O84</f>
        <v>4.9721641541111694E-4</v>
      </c>
      <c r="P84" s="24">
        <f>BRPL_EOD!P84-BRPL_ISGS_exbus!P84</f>
        <v>-7.5194721189575375E-4</v>
      </c>
      <c r="Q84" s="24">
        <f>BRPL_EOD!Q84-BRPL_ISGS_exbus!Q84</f>
        <v>-4.3025521472399575E-3</v>
      </c>
      <c r="R84" s="24">
        <f>BRPL_EOD!R84-BRPL_ISGS_exbus!R84</f>
        <v>5.4273776257964812E-3</v>
      </c>
      <c r="S84" s="24">
        <f>BRPL_EOD!S84-BRPL_ISGS_exbus!S84</f>
        <v>-9.3076165113004095E-4</v>
      </c>
      <c r="T84" s="24">
        <f>BRPL_EOD!T84-BRPL_ISGS_exbus!T84</f>
        <v>0</v>
      </c>
      <c r="U84" s="24">
        <f>BRPL_EOD!U84-BRPL_ISGS_exbus!U84</f>
        <v>-3.6116677384256946E-4</v>
      </c>
      <c r="V84" s="24">
        <f>BRPL_EOD!V84-BRPL_ISGS_exbus!V84</f>
        <v>-2.1127286356819042E-3</v>
      </c>
      <c r="W84" s="24">
        <f>BRPL_EOD!W84-BRPL_ISGS_exbus!W84</f>
        <v>5.1332256192822001E-3</v>
      </c>
      <c r="X84" s="24">
        <f>BRPL_EOD!X84-BRPL_ISGS_exbus!X84</f>
        <v>1.6090935898418479E-3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2.2842459451339892E-3</v>
      </c>
      <c r="L85" s="24">
        <f>BRPL_EOD!L85-BRPL_ISGS_exbus!L85</f>
        <v>-3.3741098626194344E-5</v>
      </c>
      <c r="M85" s="24">
        <f>BRPL_EOD!M85-BRPL_ISGS_exbus!M85</f>
        <v>2.7724867724927549E-3</v>
      </c>
      <c r="N85" s="24">
        <f>BRPL_EOD!N85-BRPL_ISGS_exbus!N85</f>
        <v>-4.2552781480083013E-3</v>
      </c>
      <c r="O85" s="24">
        <f>BRPL_EOD!O85-BRPL_ISGS_exbus!O85</f>
        <v>4.9721641541111694E-4</v>
      </c>
      <c r="P85" s="24">
        <f>BRPL_EOD!P85-BRPL_ISGS_exbus!P85</f>
        <v>-7.5194721189575375E-4</v>
      </c>
      <c r="Q85" s="24">
        <f>BRPL_EOD!Q85-BRPL_ISGS_exbus!Q85</f>
        <v>-4.3025521472399575E-3</v>
      </c>
      <c r="R85" s="24">
        <f>BRPL_EOD!R85-BRPL_ISGS_exbus!R85</f>
        <v>5.4273776257964812E-3</v>
      </c>
      <c r="S85" s="24">
        <f>BRPL_EOD!S85-BRPL_ISGS_exbus!S85</f>
        <v>-9.3076165113004095E-4</v>
      </c>
      <c r="T85" s="24">
        <f>BRPL_EOD!T85-BRPL_ISGS_exbus!T85</f>
        <v>0</v>
      </c>
      <c r="U85" s="24">
        <f>BRPL_EOD!U85-BRPL_ISGS_exbus!U85</f>
        <v>-3.6116677384256946E-4</v>
      </c>
      <c r="V85" s="24">
        <f>BRPL_EOD!V85-BRPL_ISGS_exbus!V85</f>
        <v>-2.1127286356819042E-3</v>
      </c>
      <c r="W85" s="24">
        <f>BRPL_EOD!W85-BRPL_ISGS_exbus!W85</f>
        <v>5.1332256192822001E-3</v>
      </c>
      <c r="X85" s="24">
        <f>BRPL_EOD!X85-BRPL_ISGS_exbus!X85</f>
        <v>1.6090935898418479E-3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2.2842459451339892E-3</v>
      </c>
      <c r="L86" s="24">
        <f>BRPL_EOD!L86-BRPL_ISGS_exbus!L86</f>
        <v>-5.5445667873854632E-5</v>
      </c>
      <c r="M86" s="24">
        <f>BRPL_EOD!M86-BRPL_ISGS_exbus!M86</f>
        <v>2.7724867724927549E-3</v>
      </c>
      <c r="N86" s="24">
        <f>BRPL_EOD!N86-BRPL_ISGS_exbus!N86</f>
        <v>-4.2552781480083013E-3</v>
      </c>
      <c r="O86" s="24">
        <f>BRPL_EOD!O86-BRPL_ISGS_exbus!O86</f>
        <v>4.9721641541111694E-4</v>
      </c>
      <c r="P86" s="24">
        <f>BRPL_EOD!P86-BRPL_ISGS_exbus!P86</f>
        <v>-7.5194721189575375E-4</v>
      </c>
      <c r="Q86" s="24">
        <f>BRPL_EOD!Q86-BRPL_ISGS_exbus!Q86</f>
        <v>-4.3025521472399575E-3</v>
      </c>
      <c r="R86" s="24">
        <f>BRPL_EOD!R86-BRPL_ISGS_exbus!R86</f>
        <v>5.4273776257964812E-3</v>
      </c>
      <c r="S86" s="24">
        <f>BRPL_EOD!S86-BRPL_ISGS_exbus!S86</f>
        <v>-9.3076165113004095E-4</v>
      </c>
      <c r="T86" s="24">
        <f>BRPL_EOD!T86-BRPL_ISGS_exbus!T86</f>
        <v>0</v>
      </c>
      <c r="U86" s="24">
        <f>BRPL_EOD!U86-BRPL_ISGS_exbus!U86</f>
        <v>-3.6116677384256946E-4</v>
      </c>
      <c r="V86" s="24">
        <f>BRPL_EOD!V86-BRPL_ISGS_exbus!V86</f>
        <v>-2.1127286356819042E-3</v>
      </c>
      <c r="W86" s="24">
        <f>BRPL_EOD!W86-BRPL_ISGS_exbus!W86</f>
        <v>5.1332256192822001E-3</v>
      </c>
      <c r="X86" s="24">
        <f>BRPL_EOD!X86-BRPL_ISGS_exbus!X86</f>
        <v>1.6090935898418479E-3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2.2842459451339892E-3</v>
      </c>
      <c r="L87" s="24">
        <f>BRPL_EOD!L87-BRPL_ISGS_exbus!L87</f>
        <v>-3.8205948193592576E-5</v>
      </c>
      <c r="M87" s="24">
        <f>BRPL_EOD!M87-BRPL_ISGS_exbus!M87</f>
        <v>2.7724867724927549E-3</v>
      </c>
      <c r="N87" s="24">
        <f>BRPL_EOD!N87-BRPL_ISGS_exbus!N87</f>
        <v>-4.2552781480083013E-3</v>
      </c>
      <c r="O87" s="24">
        <f>BRPL_EOD!O87-BRPL_ISGS_exbus!O87</f>
        <v>4.9721641541111694E-4</v>
      </c>
      <c r="P87" s="24">
        <f>BRPL_EOD!P87-BRPL_ISGS_exbus!P87</f>
        <v>-7.5194721189575375E-4</v>
      </c>
      <c r="Q87" s="24">
        <f>BRPL_EOD!Q87-BRPL_ISGS_exbus!Q87</f>
        <v>-4.3025521472399575E-3</v>
      </c>
      <c r="R87" s="24">
        <f>BRPL_EOD!R87-BRPL_ISGS_exbus!R87</f>
        <v>5.4273776257964812E-3</v>
      </c>
      <c r="S87" s="24">
        <f>BRPL_EOD!S87-BRPL_ISGS_exbus!S87</f>
        <v>-9.3076165113004095E-4</v>
      </c>
      <c r="T87" s="24">
        <f>BRPL_EOD!T87-BRPL_ISGS_exbus!T87</f>
        <v>0</v>
      </c>
      <c r="U87" s="24">
        <f>BRPL_EOD!U87-BRPL_ISGS_exbus!U87</f>
        <v>-3.6116677384256946E-4</v>
      </c>
      <c r="V87" s="24">
        <f>BRPL_EOD!V87-BRPL_ISGS_exbus!V87</f>
        <v>-2.1127286356819042E-3</v>
      </c>
      <c r="W87" s="24">
        <f>BRPL_EOD!W87-BRPL_ISGS_exbus!W87</f>
        <v>5.1332256192822001E-3</v>
      </c>
      <c r="X87" s="24">
        <f>BRPL_EOD!X87-BRPL_ISGS_exbus!X87</f>
        <v>1.6090935898418479E-3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2.2842459451339892E-3</v>
      </c>
      <c r="L88" s="24">
        <f>BRPL_EOD!L88-BRPL_ISGS_exbus!L88</f>
        <v>-3.8205948193592576E-5</v>
      </c>
      <c r="M88" s="24">
        <f>BRPL_EOD!M88-BRPL_ISGS_exbus!M88</f>
        <v>2.7724867724927549E-3</v>
      </c>
      <c r="N88" s="24">
        <f>BRPL_EOD!N88-BRPL_ISGS_exbus!N88</f>
        <v>-4.2552781480083013E-3</v>
      </c>
      <c r="O88" s="24">
        <f>BRPL_EOD!O88-BRPL_ISGS_exbus!O88</f>
        <v>4.9721641541111694E-4</v>
      </c>
      <c r="P88" s="24">
        <f>BRPL_EOD!P88-BRPL_ISGS_exbus!P88</f>
        <v>-7.5194721189575375E-4</v>
      </c>
      <c r="Q88" s="24">
        <f>BRPL_EOD!Q88-BRPL_ISGS_exbus!Q88</f>
        <v>-4.3025521472399575E-3</v>
      </c>
      <c r="R88" s="24">
        <f>BRPL_EOD!R88-BRPL_ISGS_exbus!R88</f>
        <v>5.4273776257964812E-3</v>
      </c>
      <c r="S88" s="24">
        <f>BRPL_EOD!S88-BRPL_ISGS_exbus!S88</f>
        <v>-9.3076165113004095E-4</v>
      </c>
      <c r="T88" s="24">
        <f>BRPL_EOD!T88-BRPL_ISGS_exbus!T88</f>
        <v>0</v>
      </c>
      <c r="U88" s="24">
        <f>BRPL_EOD!U88-BRPL_ISGS_exbus!U88</f>
        <v>-3.6116677384256946E-4</v>
      </c>
      <c r="V88" s="24">
        <f>BRPL_EOD!V88-BRPL_ISGS_exbus!V88</f>
        <v>-2.1127286356819042E-3</v>
      </c>
      <c r="W88" s="24">
        <f>BRPL_EOD!W88-BRPL_ISGS_exbus!W88</f>
        <v>5.1332256192822001E-3</v>
      </c>
      <c r="X88" s="24">
        <f>BRPL_EOD!X88-BRPL_ISGS_exbus!X88</f>
        <v>1.6090935898418479E-3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2.2842459451339892E-3</v>
      </c>
      <c r="L89" s="24">
        <f>BRPL_EOD!L89-BRPL_ISGS_exbus!L89</f>
        <v>3.8782180167729052E-5</v>
      </c>
      <c r="M89" s="24">
        <f>BRPL_EOD!M89-BRPL_ISGS_exbus!M89</f>
        <v>2.7724867724927549E-3</v>
      </c>
      <c r="N89" s="24">
        <f>BRPL_EOD!N89-BRPL_ISGS_exbus!N89</f>
        <v>-4.2552781480083013E-3</v>
      </c>
      <c r="O89" s="24">
        <f>BRPL_EOD!O89-BRPL_ISGS_exbus!O89</f>
        <v>4.9721641541111694E-4</v>
      </c>
      <c r="P89" s="24">
        <f>BRPL_EOD!P89-BRPL_ISGS_exbus!P89</f>
        <v>-7.5194721189575375E-4</v>
      </c>
      <c r="Q89" s="24">
        <f>BRPL_EOD!Q89-BRPL_ISGS_exbus!Q89</f>
        <v>-4.3025521472399575E-3</v>
      </c>
      <c r="R89" s="24">
        <f>BRPL_EOD!R89-BRPL_ISGS_exbus!R89</f>
        <v>5.4273776257964812E-3</v>
      </c>
      <c r="S89" s="24">
        <f>BRPL_EOD!S89-BRPL_ISGS_exbus!S89</f>
        <v>-9.3076165113004095E-4</v>
      </c>
      <c r="T89" s="24">
        <f>BRPL_EOD!T89-BRPL_ISGS_exbus!T89</f>
        <v>0</v>
      </c>
      <c r="U89" s="24">
        <f>BRPL_EOD!U89-BRPL_ISGS_exbus!U89</f>
        <v>-3.6116677384256946E-4</v>
      </c>
      <c r="V89" s="24">
        <f>BRPL_EOD!V89-BRPL_ISGS_exbus!V89</f>
        <v>-2.1127286356819042E-3</v>
      </c>
      <c r="W89" s="24">
        <f>BRPL_EOD!W89-BRPL_ISGS_exbus!W89</f>
        <v>5.1332256192822001E-3</v>
      </c>
      <c r="X89" s="24">
        <f>BRPL_EOD!X89-BRPL_ISGS_exbus!X89</f>
        <v>1.6090935898418479E-3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2.2842459451339892E-3</v>
      </c>
      <c r="L90" s="24">
        <f>BRPL_EOD!L90-BRPL_ISGS_exbus!L90</f>
        <v>5.693689771923971E-5</v>
      </c>
      <c r="M90" s="24">
        <f>BRPL_EOD!M90-BRPL_ISGS_exbus!M90</f>
        <v>2.7724867724927549E-3</v>
      </c>
      <c r="N90" s="24">
        <f>BRPL_EOD!N90-BRPL_ISGS_exbus!N90</f>
        <v>-4.2552781480083013E-3</v>
      </c>
      <c r="O90" s="24">
        <f>BRPL_EOD!O90-BRPL_ISGS_exbus!O90</f>
        <v>4.9721641541111694E-4</v>
      </c>
      <c r="P90" s="24">
        <f>BRPL_EOD!P90-BRPL_ISGS_exbus!P90</f>
        <v>-7.5194721189575375E-4</v>
      </c>
      <c r="Q90" s="24">
        <f>BRPL_EOD!Q90-BRPL_ISGS_exbus!Q90</f>
        <v>-4.3025521472399575E-3</v>
      </c>
      <c r="R90" s="24">
        <f>BRPL_EOD!R90-BRPL_ISGS_exbus!R90</f>
        <v>5.4273776257964812E-3</v>
      </c>
      <c r="S90" s="24">
        <f>BRPL_EOD!S90-BRPL_ISGS_exbus!S90</f>
        <v>-9.3076165113004095E-4</v>
      </c>
      <c r="T90" s="24">
        <f>BRPL_EOD!T90-BRPL_ISGS_exbus!T90</f>
        <v>0</v>
      </c>
      <c r="U90" s="24">
        <f>BRPL_EOD!U90-BRPL_ISGS_exbus!U90</f>
        <v>-3.6116677384256946E-4</v>
      </c>
      <c r="V90" s="24">
        <f>BRPL_EOD!V90-BRPL_ISGS_exbus!V90</f>
        <v>-2.1127286356819042E-3</v>
      </c>
      <c r="W90" s="24">
        <f>BRPL_EOD!W90-BRPL_ISGS_exbus!W90</f>
        <v>5.1332256192822001E-3</v>
      </c>
      <c r="X90" s="24">
        <f>BRPL_EOD!X90-BRPL_ISGS_exbus!X90</f>
        <v>1.6090935898418479E-3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2.2842459451339892E-3</v>
      </c>
      <c r="L91" s="24">
        <f>BRPL_EOD!L91-BRPL_ISGS_exbus!L91</f>
        <v>4.8772247724926387E-5</v>
      </c>
      <c r="M91" s="24">
        <f>BRPL_EOD!M91-BRPL_ISGS_exbus!M91</f>
        <v>2.7724867724927549E-3</v>
      </c>
      <c r="N91" s="24">
        <f>BRPL_EOD!N91-BRPL_ISGS_exbus!N91</f>
        <v>-4.2552781480083013E-3</v>
      </c>
      <c r="O91" s="24">
        <f>BRPL_EOD!O91-BRPL_ISGS_exbus!O91</f>
        <v>4.9721641541111694E-4</v>
      </c>
      <c r="P91" s="24">
        <f>BRPL_EOD!P91-BRPL_ISGS_exbus!P91</f>
        <v>-7.5194721189575375E-4</v>
      </c>
      <c r="Q91" s="24">
        <f>BRPL_EOD!Q91-BRPL_ISGS_exbus!Q91</f>
        <v>-4.3025521472399575E-3</v>
      </c>
      <c r="R91" s="24">
        <f>BRPL_EOD!R91-BRPL_ISGS_exbus!R91</f>
        <v>5.4273776257964812E-3</v>
      </c>
      <c r="S91" s="24">
        <f>BRPL_EOD!S91-BRPL_ISGS_exbus!S91</f>
        <v>-9.3076165113004095E-4</v>
      </c>
      <c r="T91" s="24">
        <f>BRPL_EOD!T91-BRPL_ISGS_exbus!T91</f>
        <v>0</v>
      </c>
      <c r="U91" s="24">
        <f>BRPL_EOD!U91-BRPL_ISGS_exbus!U91</f>
        <v>-3.6116677384256946E-4</v>
      </c>
      <c r="V91" s="24">
        <f>BRPL_EOD!V91-BRPL_ISGS_exbus!V91</f>
        <v>-2.1127286356819042E-3</v>
      </c>
      <c r="W91" s="24">
        <f>BRPL_EOD!W91-BRPL_ISGS_exbus!W91</f>
        <v>5.1332256192822001E-3</v>
      </c>
      <c r="X91" s="24">
        <f>BRPL_EOD!X91-BRPL_ISGS_exbus!X91</f>
        <v>1.6090935898418479E-3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2.2842459451339892E-3</v>
      </c>
      <c r="L92" s="24">
        <f>BRPL_EOD!L92-BRPL_ISGS_exbus!L92</f>
        <v>-6.3660071205617896E-6</v>
      </c>
      <c r="M92" s="24">
        <f>BRPL_EOD!M92-BRPL_ISGS_exbus!M92</f>
        <v>2.7724867724927549E-3</v>
      </c>
      <c r="N92" s="24">
        <f>BRPL_EOD!N92-BRPL_ISGS_exbus!N92</f>
        <v>-4.2552781480083013E-3</v>
      </c>
      <c r="O92" s="24">
        <f>BRPL_EOD!O92-BRPL_ISGS_exbus!O92</f>
        <v>4.9721641541111694E-4</v>
      </c>
      <c r="P92" s="24">
        <f>BRPL_EOD!P92-BRPL_ISGS_exbus!P92</f>
        <v>-7.5194721189575375E-4</v>
      </c>
      <c r="Q92" s="24">
        <f>BRPL_EOD!Q92-BRPL_ISGS_exbus!Q92</f>
        <v>-4.3025521472399575E-3</v>
      </c>
      <c r="R92" s="24">
        <f>BRPL_EOD!R92-BRPL_ISGS_exbus!R92</f>
        <v>5.4273776257964812E-3</v>
      </c>
      <c r="S92" s="24">
        <f>BRPL_EOD!S92-BRPL_ISGS_exbus!S92</f>
        <v>-9.3076165113004095E-4</v>
      </c>
      <c r="T92" s="24">
        <f>BRPL_EOD!T92-BRPL_ISGS_exbus!T92</f>
        <v>0</v>
      </c>
      <c r="U92" s="24">
        <f>BRPL_EOD!U92-BRPL_ISGS_exbus!U92</f>
        <v>-3.6116677384256946E-4</v>
      </c>
      <c r="V92" s="24">
        <f>BRPL_EOD!V92-BRPL_ISGS_exbus!V92</f>
        <v>-2.1127286356819042E-3</v>
      </c>
      <c r="W92" s="24">
        <f>BRPL_EOD!W92-BRPL_ISGS_exbus!W92</f>
        <v>5.1332256192822001E-3</v>
      </c>
      <c r="X92" s="24">
        <f>BRPL_EOD!X92-BRPL_ISGS_exbus!X92</f>
        <v>1.6090935898418479E-3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-1.5103978421961983E-3</v>
      </c>
      <c r="L93" s="24">
        <f>BRPL_EOD!L93-BRPL_ISGS_exbus!L93</f>
        <v>8.9595151106180992E-5</v>
      </c>
      <c r="M93" s="24">
        <f>BRPL_EOD!M93-BRPL_ISGS_exbus!M93</f>
        <v>2.7724867724927549E-3</v>
      </c>
      <c r="N93" s="24">
        <f>BRPL_EOD!N93-BRPL_ISGS_exbus!N93</f>
        <v>-4.2552781480083013E-3</v>
      </c>
      <c r="O93" s="24">
        <f>BRPL_EOD!O93-BRPL_ISGS_exbus!O93</f>
        <v>4.9721641541111694E-4</v>
      </c>
      <c r="P93" s="24">
        <f>BRPL_EOD!P93-BRPL_ISGS_exbus!P93</f>
        <v>-7.5194721189575375E-4</v>
      </c>
      <c r="Q93" s="24">
        <f>BRPL_EOD!Q93-BRPL_ISGS_exbus!Q93</f>
        <v>-4.3025521472399575E-3</v>
      </c>
      <c r="R93" s="24">
        <f>BRPL_EOD!R93-BRPL_ISGS_exbus!R93</f>
        <v>5.4273776257964812E-3</v>
      </c>
      <c r="S93" s="24">
        <f>BRPL_EOD!S93-BRPL_ISGS_exbus!S93</f>
        <v>-9.3076165113004095E-4</v>
      </c>
      <c r="T93" s="24">
        <f>BRPL_EOD!T93-BRPL_ISGS_exbus!T93</f>
        <v>0</v>
      </c>
      <c r="U93" s="24">
        <f>BRPL_EOD!U93-BRPL_ISGS_exbus!U93</f>
        <v>-3.6116677384256946E-4</v>
      </c>
      <c r="V93" s="24">
        <f>BRPL_EOD!V93-BRPL_ISGS_exbus!V93</f>
        <v>-2.1127286356819042E-3</v>
      </c>
      <c r="W93" s="24">
        <f>BRPL_EOD!W93-BRPL_ISGS_exbus!W93</f>
        <v>5.1332256192822001E-3</v>
      </c>
      <c r="X93" s="24">
        <f>BRPL_EOD!X93-BRPL_ISGS_exbus!X93</f>
        <v>1.6090935898418479E-3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-3.3838543944284538E-3</v>
      </c>
      <c r="L94" s="24">
        <f>BRPL_EOD!L94-BRPL_ISGS_exbus!L94</f>
        <v>-8.3711432024458077E-5</v>
      </c>
      <c r="M94" s="24">
        <f>BRPL_EOD!M94-BRPL_ISGS_exbus!M94</f>
        <v>2.7724867724927549E-3</v>
      </c>
      <c r="N94" s="24">
        <f>BRPL_EOD!N94-BRPL_ISGS_exbus!N94</f>
        <v>-4.2552781480083013E-3</v>
      </c>
      <c r="O94" s="24">
        <f>BRPL_EOD!O94-BRPL_ISGS_exbus!O94</f>
        <v>4.9721641541111694E-4</v>
      </c>
      <c r="P94" s="24">
        <f>BRPL_EOD!P94-BRPL_ISGS_exbus!P94</f>
        <v>-7.5194721189575375E-4</v>
      </c>
      <c r="Q94" s="24">
        <f>BRPL_EOD!Q94-BRPL_ISGS_exbus!Q94</f>
        <v>-4.3025521472399575E-3</v>
      </c>
      <c r="R94" s="24">
        <f>BRPL_EOD!R94-BRPL_ISGS_exbus!R94</f>
        <v>2.4715695017860639E-3</v>
      </c>
      <c r="S94" s="24">
        <f>BRPL_EOD!S94-BRPL_ISGS_exbus!S94</f>
        <v>-9.3076165113004095E-4</v>
      </c>
      <c r="T94" s="24">
        <f>BRPL_EOD!T94-BRPL_ISGS_exbus!T94</f>
        <v>0</v>
      </c>
      <c r="U94" s="24">
        <f>BRPL_EOD!U94-BRPL_ISGS_exbus!U94</f>
        <v>-3.6116677384256946E-4</v>
      </c>
      <c r="V94" s="24">
        <f>BRPL_EOD!V94-BRPL_ISGS_exbus!V94</f>
        <v>-8.4922021457067842E-4</v>
      </c>
      <c r="W94" s="24">
        <f>BRPL_EOD!W94-BRPL_ISGS_exbus!W94</f>
        <v>5.1332256192822001E-3</v>
      </c>
      <c r="X94" s="24">
        <f>BRPL_EOD!X94-BRPL_ISGS_exbus!X94</f>
        <v>1.6090935898418479E-3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-3.3838543944284538E-3</v>
      </c>
      <c r="L95" s="24">
        <f>BRPL_EOD!L95-BRPL_ISGS_exbus!L95</f>
        <v>-7.5769172362072368E-5</v>
      </c>
      <c r="M95" s="24">
        <f>BRPL_EOD!M95-BRPL_ISGS_exbus!M95</f>
        <v>2.7724867724927549E-3</v>
      </c>
      <c r="N95" s="24">
        <f>BRPL_EOD!N95-BRPL_ISGS_exbus!N95</f>
        <v>-4.2552781480083013E-3</v>
      </c>
      <c r="O95" s="24">
        <f>BRPL_EOD!O95-BRPL_ISGS_exbus!O95</f>
        <v>4.9721641541111694E-4</v>
      </c>
      <c r="P95" s="24">
        <f>BRPL_EOD!P95-BRPL_ISGS_exbus!P95</f>
        <v>-7.5194721189575375E-4</v>
      </c>
      <c r="Q95" s="24">
        <f>BRPL_EOD!Q95-BRPL_ISGS_exbus!Q95</f>
        <v>-4.3025521472399575E-3</v>
      </c>
      <c r="R95" s="24">
        <f>BRPL_EOD!R95-BRPL_ISGS_exbus!R95</f>
        <v>2.4715695017860639E-3</v>
      </c>
      <c r="S95" s="24">
        <f>BRPL_EOD!S95-BRPL_ISGS_exbus!S95</f>
        <v>-9.3076165113004095E-4</v>
      </c>
      <c r="T95" s="24">
        <f>BRPL_EOD!T95-BRPL_ISGS_exbus!T95</f>
        <v>0</v>
      </c>
      <c r="U95" s="24">
        <f>BRPL_EOD!U95-BRPL_ISGS_exbus!U95</f>
        <v>-3.6116677384256946E-4</v>
      </c>
      <c r="V95" s="24">
        <f>BRPL_EOD!V95-BRPL_ISGS_exbus!V95</f>
        <v>-8.4922021457067842E-4</v>
      </c>
      <c r="W95" s="24">
        <f>BRPL_EOD!W95-BRPL_ISGS_exbus!W95</f>
        <v>5.1332256192822001E-3</v>
      </c>
      <c r="X95" s="24">
        <f>BRPL_EOD!X95-BRPL_ISGS_exbus!X95</f>
        <v>1.6090935898418479E-3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-3.3838543944284538E-3</v>
      </c>
      <c r="L96" s="24">
        <f>BRPL_EOD!L96-BRPL_ISGS_exbus!L96</f>
        <v>4.3781738879644649E-5</v>
      </c>
      <c r="M96" s="24">
        <f>BRPL_EOD!M96-BRPL_ISGS_exbus!M96</f>
        <v>2.7724867724927549E-3</v>
      </c>
      <c r="N96" s="24">
        <f>BRPL_EOD!N96-BRPL_ISGS_exbus!N96</f>
        <v>-4.2552781480083013E-3</v>
      </c>
      <c r="O96" s="24">
        <f>BRPL_EOD!O96-BRPL_ISGS_exbus!O96</f>
        <v>4.9721641541111694E-4</v>
      </c>
      <c r="P96" s="24">
        <f>BRPL_EOD!P96-BRPL_ISGS_exbus!P96</f>
        <v>-7.5194721189575375E-4</v>
      </c>
      <c r="Q96" s="24">
        <f>BRPL_EOD!Q96-BRPL_ISGS_exbus!Q96</f>
        <v>-4.3025521472399575E-3</v>
      </c>
      <c r="R96" s="24">
        <f>BRPL_EOD!R96-BRPL_ISGS_exbus!R96</f>
        <v>2.4715695017860639E-3</v>
      </c>
      <c r="S96" s="24">
        <f>BRPL_EOD!S96-BRPL_ISGS_exbus!S96</f>
        <v>-9.3076165113004095E-4</v>
      </c>
      <c r="T96" s="24">
        <f>BRPL_EOD!T96-BRPL_ISGS_exbus!T96</f>
        <v>0</v>
      </c>
      <c r="U96" s="24">
        <f>BRPL_EOD!U96-BRPL_ISGS_exbus!U96</f>
        <v>-3.6116677384256946E-4</v>
      </c>
      <c r="V96" s="24">
        <f>BRPL_EOD!V96-BRPL_ISGS_exbus!V96</f>
        <v>-8.4922021457067842E-4</v>
      </c>
      <c r="W96" s="24">
        <f>BRPL_EOD!W96-BRPL_ISGS_exbus!W96</f>
        <v>5.1332256192822001E-3</v>
      </c>
      <c r="X96" s="24">
        <f>BRPL_EOD!X96-BRPL_ISGS_exbus!X96</f>
        <v>1.6090935898418479E-3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-3.3838543944284538E-3</v>
      </c>
      <c r="L97" s="24">
        <f>BRPL_EOD!L97-BRPL_ISGS_exbus!L97</f>
        <v>-1.7496386371718131E-5</v>
      </c>
      <c r="M97" s="24">
        <f>BRPL_EOD!M97-BRPL_ISGS_exbus!M97</f>
        <v>2.7724867724927549E-3</v>
      </c>
      <c r="N97" s="24">
        <f>BRPL_EOD!N97-BRPL_ISGS_exbus!N97</f>
        <v>-4.2552781480083013E-3</v>
      </c>
      <c r="O97" s="24">
        <f>BRPL_EOD!O97-BRPL_ISGS_exbus!O97</f>
        <v>4.9721641541111694E-4</v>
      </c>
      <c r="P97" s="24">
        <f>BRPL_EOD!P97-BRPL_ISGS_exbus!P97</f>
        <v>-7.5194721189575375E-4</v>
      </c>
      <c r="Q97" s="24">
        <f>BRPL_EOD!Q97-BRPL_ISGS_exbus!Q97</f>
        <v>-4.3025521472399575E-3</v>
      </c>
      <c r="R97" s="24">
        <f>BRPL_EOD!R97-BRPL_ISGS_exbus!R97</f>
        <v>2.4715695017860639E-3</v>
      </c>
      <c r="S97" s="24">
        <f>BRPL_EOD!S97-BRPL_ISGS_exbus!S97</f>
        <v>-9.3076165113004095E-4</v>
      </c>
      <c r="T97" s="24">
        <f>BRPL_EOD!T97-BRPL_ISGS_exbus!T97</f>
        <v>0</v>
      </c>
      <c r="U97" s="24">
        <f>BRPL_EOD!U97-BRPL_ISGS_exbus!U97</f>
        <v>-3.6116677384256946E-4</v>
      </c>
      <c r="V97" s="24">
        <f>BRPL_EOD!V97-BRPL_ISGS_exbus!V97</f>
        <v>-8.4922021457067842E-4</v>
      </c>
      <c r="W97" s="24">
        <f>BRPL_EOD!W97-BRPL_ISGS_exbus!W97</f>
        <v>5.1332256192822001E-3</v>
      </c>
      <c r="X97" s="24">
        <f>BRPL_EOD!X97-BRPL_ISGS_exbus!X97</f>
        <v>1.6090935898418479E-3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-3.3838543944284538E-3</v>
      </c>
      <c r="L98" s="24">
        <f>BRPL_EOD!L98-BRPL_ISGS_exbus!L98</f>
        <v>-2.727126122792356E-5</v>
      </c>
      <c r="M98" s="24">
        <f>BRPL_EOD!M98-BRPL_ISGS_exbus!M98</f>
        <v>2.7724867724927549E-3</v>
      </c>
      <c r="N98" s="24">
        <f>BRPL_EOD!N98-BRPL_ISGS_exbus!N98</f>
        <v>-4.2552781480083013E-3</v>
      </c>
      <c r="O98" s="24">
        <f>BRPL_EOD!O98-BRPL_ISGS_exbus!O98</f>
        <v>4.9721641541111694E-4</v>
      </c>
      <c r="P98" s="24">
        <f>BRPL_EOD!P98-BRPL_ISGS_exbus!P98</f>
        <v>-7.5194721189575375E-4</v>
      </c>
      <c r="Q98" s="24">
        <f>BRPL_EOD!Q98-BRPL_ISGS_exbus!Q98</f>
        <v>-4.3025521472399575E-3</v>
      </c>
      <c r="R98" s="24">
        <f>BRPL_EOD!R98-BRPL_ISGS_exbus!R98</f>
        <v>2.4715695017860639E-3</v>
      </c>
      <c r="S98" s="24">
        <f>BRPL_EOD!S98-BRPL_ISGS_exbus!S98</f>
        <v>-9.3076165113004095E-4</v>
      </c>
      <c r="T98" s="24">
        <f>BRPL_EOD!T98-BRPL_ISGS_exbus!T98</f>
        <v>0</v>
      </c>
      <c r="U98" s="24">
        <f>BRPL_EOD!U98-BRPL_ISGS_exbus!U98</f>
        <v>-3.6116677384256946E-4</v>
      </c>
      <c r="V98" s="24">
        <f>BRPL_EOD!V98-BRPL_ISGS_exbus!V98</f>
        <v>-8.4922021457067842E-4</v>
      </c>
      <c r="W98" s="24">
        <f>BRPL_EOD!W98-BRPL_ISGS_exbus!W98</f>
        <v>5.1332256192822001E-3</v>
      </c>
      <c r="X98" s="24">
        <f>BRPL_EOD!X98-BRPL_ISGS_exbus!X98</f>
        <v>1.6090935898418479E-3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9.4193692878441482E-5</v>
      </c>
      <c r="L99" s="24">
        <f>BRPL_EOD!L99-BRPL_ISGS_exbus!L99</f>
        <v>2.1931365647709367E-6</v>
      </c>
      <c r="M99" s="24">
        <f>BRPL_EOD!M99-BRPL_ISGS_exbus!M99</f>
        <v>6.6539682540778244E-5</v>
      </c>
      <c r="N99" s="24">
        <f>BRPL_EOD!N99-BRPL_ISGS_exbus!N99</f>
        <v>-1.0212667555054011E-4</v>
      </c>
      <c r="O99" s="24">
        <f>BRPL_EOD!O99-BRPL_ISGS_exbus!O99</f>
        <v>1.1933193969415612E-5</v>
      </c>
      <c r="P99" s="24">
        <f>BRPL_EOD!P99-BRPL_ISGS_exbus!P99</f>
        <v>-9.3208615674633677E-6</v>
      </c>
      <c r="Q99" s="24">
        <f>BRPL_EOD!Q99-BRPL_ISGS_exbus!Q99</f>
        <v>-8.0124737290979131E-5</v>
      </c>
      <c r="R99" s="24">
        <f>BRPL_EOD!R99-BRPL_ISGS_exbus!R99</f>
        <v>6.8776619402910466E-5</v>
      </c>
      <c r="S99" s="24">
        <f>BRPL_EOD!S99-BRPL_ISGS_exbus!S99</f>
        <v>-1.0340708010120325E-5</v>
      </c>
      <c r="T99" s="24">
        <f>BRPL_EOD!T99-BRPL_ISGS_exbus!T99</f>
        <v>0</v>
      </c>
      <c r="U99" s="24">
        <f>BRPL_EOD!U99-BRPL_ISGS_exbus!U99</f>
        <v>-1.4930834529636172E-5</v>
      </c>
      <c r="V99" s="24">
        <f>BRPL_EOD!V99-BRPL_ISGS_exbus!V99</f>
        <v>-2.0867704518617858E-5</v>
      </c>
      <c r="W99" s="24">
        <f>BRPL_EOD!W99-BRPL_ISGS_exbus!W99</f>
        <v>1.1133356717274445E-4</v>
      </c>
      <c r="X99" s="24">
        <f>BRPL_EOD!X99-BRPL_ISGS_exbus!X99</f>
        <v>3.5818656109576352E-5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47.6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57.52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57.52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47.6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57.52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47.6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57.52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47.6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57.52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47.6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57.52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57.52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57.52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83.996050404363373</v>
      </c>
      <c r="D27" s="198">
        <f t="shared" si="0"/>
        <v>3.9495956366266682E-3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45.587856403987217</v>
      </c>
      <c r="G27" s="198">
        <f t="shared" si="1"/>
        <v>2.1435960127860199E-3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22.998918563099494</v>
      </c>
      <c r="M27" s="198">
        <f t="shared" si="3"/>
        <v>1.0814369005061053E-3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55.08740972352831</v>
      </c>
      <c r="P27" s="198">
        <f t="shared" si="4"/>
        <v>2.590276471693187E-3</v>
      </c>
      <c r="Q27" s="198">
        <f t="shared" si="5"/>
        <v>9.9999999999829114E-3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83.996050404363373</v>
      </c>
      <c r="D28" s="198">
        <f t="shared" si="0"/>
        <v>3.9495956366266682E-3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45.587856403987217</v>
      </c>
      <c r="G28" s="198">
        <f t="shared" si="1"/>
        <v>2.1435960127860199E-3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22.998918563099494</v>
      </c>
      <c r="M28" s="198">
        <f t="shared" si="3"/>
        <v>1.0814369005061053E-3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55.08740972352831</v>
      </c>
      <c r="P28" s="198">
        <f t="shared" si="4"/>
        <v>2.590276471693187E-3</v>
      </c>
      <c r="Q28" s="198">
        <f t="shared" si="5"/>
        <v>9.9999999999829114E-3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83.996050404363373</v>
      </c>
      <c r="D31" s="198">
        <f t="shared" si="0"/>
        <v>3.9495956366266682E-3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45.587856403987217</v>
      </c>
      <c r="G31" s="198">
        <f t="shared" si="1"/>
        <v>2.1435960127860199E-3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22.998918563099494</v>
      </c>
      <c r="M31" s="198">
        <f t="shared" si="3"/>
        <v>1.0814369005061053E-3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55.08740972352831</v>
      </c>
      <c r="P31" s="198">
        <f t="shared" si="4"/>
        <v>2.590276471693187E-3</v>
      </c>
      <c r="Q31" s="198">
        <f t="shared" si="5"/>
        <v>9.9999999999829114E-3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83.996050404363373</v>
      </c>
      <c r="D32" s="198">
        <f t="shared" si="0"/>
        <v>3.9495956366266682E-3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45.587856403987217</v>
      </c>
      <c r="G32" s="198">
        <f t="shared" si="1"/>
        <v>2.1435960127860199E-3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22.998918563099494</v>
      </c>
      <c r="M32" s="198">
        <f t="shared" si="3"/>
        <v>1.0814369005061053E-3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55.08740972352831</v>
      </c>
      <c r="P32" s="198">
        <f t="shared" si="4"/>
        <v>2.590276471693187E-3</v>
      </c>
      <c r="Q32" s="198">
        <f t="shared" si="5"/>
        <v>9.9999999999829114E-3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83.996050404363373</v>
      </c>
      <c r="D33" s="198">
        <f t="shared" si="0"/>
        <v>3.9495956366266682E-3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45.587856403987217</v>
      </c>
      <c r="G33" s="198">
        <f t="shared" si="1"/>
        <v>2.1435960127860199E-3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22.998918563099494</v>
      </c>
      <c r="M33" s="198">
        <f t="shared" si="3"/>
        <v>1.0814369005061053E-3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55.08740972352831</v>
      </c>
      <c r="P33" s="198">
        <f t="shared" si="4"/>
        <v>2.590276471693187E-3</v>
      </c>
      <c r="Q33" s="198">
        <f t="shared" si="5"/>
        <v>9.9999999999829114E-3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83.996050404363373</v>
      </c>
      <c r="D34" s="198">
        <f t="shared" si="0"/>
        <v>3.9495956366266682E-3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45.587856403987217</v>
      </c>
      <c r="G34" s="198">
        <f t="shared" si="1"/>
        <v>2.1435960127860199E-3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22.998918563099494</v>
      </c>
      <c r="M34" s="198">
        <f t="shared" si="3"/>
        <v>1.0814369005061053E-3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55.08740972352831</v>
      </c>
      <c r="P34" s="198">
        <f t="shared" si="4"/>
        <v>2.590276471693187E-3</v>
      </c>
      <c r="Q34" s="198">
        <f t="shared" si="5"/>
        <v>9.9999999999829114E-3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83.996050404363373</v>
      </c>
      <c r="D35" s="198">
        <f t="shared" si="0"/>
        <v>3.9495956366266682E-3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45.587856403987217</v>
      </c>
      <c r="G35" s="198">
        <f t="shared" si="1"/>
        <v>2.1435960127860199E-3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22.998918563099494</v>
      </c>
      <c r="M35" s="198">
        <f t="shared" si="3"/>
        <v>1.0814369005061053E-3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55.08740972352831</v>
      </c>
      <c r="P35" s="198">
        <f t="shared" si="4"/>
        <v>2.590276471693187E-3</v>
      </c>
      <c r="Q35" s="198">
        <f t="shared" si="5"/>
        <v>9.9999999999829114E-3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83.996050404363373</v>
      </c>
      <c r="D37" s="198">
        <f t="shared" si="0"/>
        <v>3.9495956366266682E-3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45.587856403987217</v>
      </c>
      <c r="G37" s="198">
        <f t="shared" si="1"/>
        <v>2.1435960127860199E-3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22.998918563099494</v>
      </c>
      <c r="M37" s="198">
        <f t="shared" si="3"/>
        <v>1.0814369005061053E-3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55.08740972352831</v>
      </c>
      <c r="P37" s="198">
        <f t="shared" si="4"/>
        <v>2.590276471693187E-3</v>
      </c>
      <c r="Q37" s="198">
        <f t="shared" si="5"/>
        <v>9.9999999999829114E-3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83.996050404363373</v>
      </c>
      <c r="D38" s="198">
        <f t="shared" si="0"/>
        <v>3.9495956366266682E-3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45.587856403987217</v>
      </c>
      <c r="G38" s="198">
        <f t="shared" si="1"/>
        <v>2.1435960127860199E-3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22.998918563099494</v>
      </c>
      <c r="M38" s="198">
        <f t="shared" si="3"/>
        <v>1.0814369005061053E-3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55.08740972352831</v>
      </c>
      <c r="P38" s="198">
        <f t="shared" si="4"/>
        <v>2.590276471693187E-3</v>
      </c>
      <c r="Q38" s="198">
        <f t="shared" si="5"/>
        <v>9.9999999999829114E-3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83.996050404363373</v>
      </c>
      <c r="D39" s="198">
        <f t="shared" si="0"/>
        <v>3.9495956366266682E-3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45.587856403987217</v>
      </c>
      <c r="G39" s="198">
        <f t="shared" si="1"/>
        <v>2.1435960127860199E-3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22.998918563099494</v>
      </c>
      <c r="M39" s="198">
        <f t="shared" si="3"/>
        <v>1.0814369005061053E-3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55.08740972352831</v>
      </c>
      <c r="P39" s="198">
        <f t="shared" si="4"/>
        <v>2.590276471693187E-3</v>
      </c>
      <c r="Q39" s="198">
        <f t="shared" si="5"/>
        <v>9.9999999999829114E-3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83.996050404363373</v>
      </c>
      <c r="D40" s="198">
        <f t="shared" si="0"/>
        <v>3.9495956366266682E-3</v>
      </c>
      <c r="E40" s="197">
        <f>PPCL_NG!J40+PPCL_Spot!J40+GT_NG!J40+GT_Spot!J40+Bawana_NG!J40+Bawana_RLNG!J40+Bawana_Spot!J40</f>
        <v>45.59</v>
      </c>
      <c r="F40" s="197">
        <f>PPCL_NG!Q40+PPCL_Spot!Q40+GT_NG!Q40+GT_Spot!Q40+Bawana_NG!Q40+Bawana_RLNG!Q40+Bawana_Spot!Q40</f>
        <v>45.587856403987217</v>
      </c>
      <c r="G40" s="198">
        <f t="shared" si="1"/>
        <v>2.1435960127860199E-3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4.9997649050216291</v>
      </c>
      <c r="J40" s="198">
        <f t="shared" si="2"/>
        <v>2.3509497837093107E-4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22.998918563099494</v>
      </c>
      <c r="M40" s="198">
        <f t="shared" si="3"/>
        <v>1.0814369005061053E-3</v>
      </c>
      <c r="N40" s="197">
        <f>PPCL_NG!M40+PPCL_Spot!M40+GT_NG!M40+GT_Spot!M40+Bawana_NG!M40+Bawana_RLNG!M40+Bawana_Spot!M40</f>
        <v>55.09</v>
      </c>
      <c r="O40" s="197">
        <f>PPCL_NG!T40+PPCL_Spot!T40+GT_NG!T40+GT_Spot!T40+Bawana_NG!T40+Bawana_RLNG!T40+Bawana_Spot!T40</f>
        <v>55.08740972352831</v>
      </c>
      <c r="P40" s="198">
        <f t="shared" si="4"/>
        <v>2.590276471693187E-3</v>
      </c>
      <c r="Q40" s="198">
        <f t="shared" si="5"/>
        <v>9.9999999999829114E-3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45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50</v>
      </c>
      <c r="O43" s="197">
        <f>PPCL_NG!T43+PPCL_Spot!T43+GT_NG!T43+GT_Spot!T43+Bawana_NG!T43+Bawana_RLNG!T43+Bawana_Spot!T43</f>
        <v>50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45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50</v>
      </c>
      <c r="O44" s="197">
        <f>PPCL_NG!T44+PPCL_Spot!T44+GT_NG!T44+GT_Spot!T44+Bawana_NG!T44+Bawana_RLNG!T44+Bawana_Spot!T44</f>
        <v>50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83.996050404363373</v>
      </c>
      <c r="D45" s="198">
        <f t="shared" si="0"/>
        <v>3.9495956366266682E-3</v>
      </c>
      <c r="E45" s="197">
        <f>PPCL_NG!J45+PPCL_Spot!J45+GT_NG!J45+GT_Spot!J45+Bawana_NG!J45+Bawana_RLNG!J45+Bawana_Spot!J45</f>
        <v>45.59</v>
      </c>
      <c r="F45" s="197">
        <f>PPCL_NG!Q45+PPCL_Spot!Q45+GT_NG!Q45+GT_Spot!Q45+Bawana_NG!Q45+Bawana_RLNG!Q45+Bawana_Spot!Q45</f>
        <v>45.587856403987217</v>
      </c>
      <c r="G45" s="198">
        <f t="shared" si="1"/>
        <v>2.1435960127860199E-3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4.9997649050216291</v>
      </c>
      <c r="J45" s="198">
        <f t="shared" si="2"/>
        <v>2.3509497837093107E-4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22.998918563099494</v>
      </c>
      <c r="M45" s="198">
        <f t="shared" si="3"/>
        <v>1.0814369005061053E-3</v>
      </c>
      <c r="N45" s="197">
        <f>PPCL_NG!M45+PPCL_Spot!M45+GT_NG!M45+GT_Spot!M45+Bawana_NG!M45+Bawana_RLNG!M45+Bawana_Spot!M45</f>
        <v>55.09</v>
      </c>
      <c r="O45" s="197">
        <f>PPCL_NG!T45+PPCL_Spot!T45+GT_NG!T45+GT_Spot!T45+Bawana_NG!T45+Bawana_RLNG!T45+Bawana_Spot!T45</f>
        <v>55.08740972352831</v>
      </c>
      <c r="P45" s="198">
        <f t="shared" si="4"/>
        <v>2.590276471693187E-3</v>
      </c>
      <c r="Q45" s="198">
        <f t="shared" si="5"/>
        <v>9.9999999999829114E-3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83.996050404363373</v>
      </c>
      <c r="D46" s="198">
        <f t="shared" si="0"/>
        <v>3.9495956366266682E-3</v>
      </c>
      <c r="E46" s="197">
        <f>PPCL_NG!J46+PPCL_Spot!J46+GT_NG!J46+GT_Spot!J46+Bawana_NG!J46+Bawana_RLNG!J46+Bawana_Spot!J46</f>
        <v>45.59</v>
      </c>
      <c r="F46" s="197">
        <f>PPCL_NG!Q46+PPCL_Spot!Q46+GT_NG!Q46+GT_Spot!Q46+Bawana_NG!Q46+Bawana_RLNG!Q46+Bawana_Spot!Q46</f>
        <v>45.587856403987217</v>
      </c>
      <c r="G46" s="198">
        <f t="shared" si="1"/>
        <v>2.1435960127860199E-3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4.9997649050216291</v>
      </c>
      <c r="J46" s="198">
        <f t="shared" si="2"/>
        <v>2.3509497837093107E-4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22.998918563099494</v>
      </c>
      <c r="M46" s="198">
        <f t="shared" si="3"/>
        <v>1.0814369005061053E-3</v>
      </c>
      <c r="N46" s="197">
        <f>PPCL_NG!M46+PPCL_Spot!M46+GT_NG!M46+GT_Spot!M46+Bawana_NG!M46+Bawana_RLNG!M46+Bawana_Spot!M46</f>
        <v>55.09</v>
      </c>
      <c r="O46" s="197">
        <f>PPCL_NG!T46+PPCL_Spot!T46+GT_NG!T46+GT_Spot!T46+Bawana_NG!T46+Bawana_RLNG!T46+Bawana_Spot!T46</f>
        <v>55.08740972352831</v>
      </c>
      <c r="P46" s="198">
        <f t="shared" si="4"/>
        <v>2.590276471693187E-3</v>
      </c>
      <c r="Q46" s="198">
        <f t="shared" si="5"/>
        <v>9.9999999999829114E-3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82.278371407516588</v>
      </c>
      <c r="D47" s="198">
        <f t="shared" si="0"/>
        <v>1.7216285924834125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46.624410464259398</v>
      </c>
      <c r="G47" s="198">
        <f t="shared" si="1"/>
        <v>0.97558953574060325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4.8975221075902731</v>
      </c>
      <c r="J47" s="198">
        <f t="shared" si="2"/>
        <v>0.10247789240972693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22.528601694915256</v>
      </c>
      <c r="M47" s="198">
        <f t="shared" si="3"/>
        <v>0.4713983050847439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56.341094325718501</v>
      </c>
      <c r="P47" s="198">
        <f t="shared" si="4"/>
        <v>1.1789056742815021</v>
      </c>
      <c r="Q47" s="198">
        <f t="shared" si="5"/>
        <v>4.4499999999999886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83.996050404363373</v>
      </c>
      <c r="D48" s="198">
        <f t="shared" si="0"/>
        <v>3.9495956366266682E-3</v>
      </c>
      <c r="E48" s="197">
        <f>PPCL_NG!J48+PPCL_Spot!J48+GT_NG!J48+GT_Spot!J48+Bawana_NG!J48+Bawana_RLNG!J48+Bawana_Spot!J48</f>
        <v>45.59</v>
      </c>
      <c r="F48" s="197">
        <f>PPCL_NG!Q48+PPCL_Spot!Q48+GT_NG!Q48+GT_Spot!Q48+Bawana_NG!Q48+Bawana_RLNG!Q48+Bawana_Spot!Q48</f>
        <v>45.587856403987217</v>
      </c>
      <c r="G48" s="198">
        <f t="shared" si="1"/>
        <v>2.1435960127860199E-3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4.9997649050216291</v>
      </c>
      <c r="J48" s="198">
        <f t="shared" si="2"/>
        <v>2.3509497837093107E-4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22.998918563099494</v>
      </c>
      <c r="M48" s="198">
        <f t="shared" si="3"/>
        <v>1.0814369005061053E-3</v>
      </c>
      <c r="N48" s="197">
        <f>PPCL_NG!M48+PPCL_Spot!M48+GT_NG!M48+GT_Spot!M48+Bawana_NG!M48+Bawana_RLNG!M48+Bawana_Spot!M48</f>
        <v>55.09</v>
      </c>
      <c r="O48" s="197">
        <f>PPCL_NG!T48+PPCL_Spot!T48+GT_NG!T48+GT_Spot!T48+Bawana_NG!T48+Bawana_RLNG!T48+Bawana_Spot!T48</f>
        <v>55.08740972352831</v>
      </c>
      <c r="P48" s="198">
        <f t="shared" si="4"/>
        <v>2.590276471693187E-3</v>
      </c>
      <c r="Q48" s="198">
        <f t="shared" si="5"/>
        <v>9.9999999999829114E-3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47.6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57.52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47.6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57.52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47.6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57.52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47.6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57.52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47.6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57.52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47.6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57.52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84</v>
      </c>
      <c r="D63" s="198">
        <f t="shared" si="0"/>
        <v>0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47.6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57.52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47.6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57.52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57.52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57.52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47.6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57.52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47.6</v>
      </c>
      <c r="F68" s="197">
        <f>PPCL_NG!Q68+PPCL_Spot!Q68+GT_NG!Q68+GT_Spot!Q68+Bawana_NG!Q68+Bawana_RLNG!Q68+Bawana_Spot!Q68</f>
        <v>47.6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57.52</v>
      </c>
      <c r="O68" s="197">
        <f>PPCL_NG!T68+PPCL_Spot!T68+GT_NG!T68+GT_Spot!T68+Bawana_NG!T68+Bawana_RLNG!T68+Bawana_Spot!T68</f>
        <v>57.52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47.6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57.52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47.6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57.52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47.6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57.52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47.6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57.52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47.6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57.52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47.6</v>
      </c>
      <c r="F74" s="197">
        <f>PPCL_NG!Q74+PPCL_Spot!Q74+GT_NG!Q74+GT_Spot!Q74+Bawana_NG!Q74+Bawana_RLNG!Q74+Bawana_Spot!Q74</f>
        <v>47.6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57.52</v>
      </c>
      <c r="O74" s="197">
        <f>PPCL_NG!T74+PPCL_Spot!T74+GT_NG!T74+GT_Spot!T74+Bawana_NG!T74+Bawana_RLNG!T74+Bawana_Spot!T74</f>
        <v>57.52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84</v>
      </c>
      <c r="D75" s="198">
        <f t="shared" si="6"/>
        <v>0</v>
      </c>
      <c r="E75" s="197">
        <f>PPCL_NG!J75+PPCL_Spot!J75+GT_NG!J75+GT_Spot!J75+Bawana_NG!J75+Bawana_RLNG!J75+Bawana_Spot!J75</f>
        <v>47.6</v>
      </c>
      <c r="F75" s="197">
        <f>PPCL_NG!Q75+PPCL_Spot!Q75+GT_NG!Q75+GT_Spot!Q75+Bawana_NG!Q75+Bawana_RLNG!Q75+Bawana_Spot!Q75</f>
        <v>47.6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57.52</v>
      </c>
      <c r="O75" s="197">
        <f>PPCL_NG!T75+PPCL_Spot!T75+GT_NG!T75+GT_Spot!T75+Bawana_NG!T75+Bawana_RLNG!T75+Bawana_Spot!T75</f>
        <v>57.52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83.996050404363373</v>
      </c>
      <c r="D76" s="198">
        <f t="shared" si="6"/>
        <v>3.9495956366266682E-3</v>
      </c>
      <c r="E76" s="197">
        <f>PPCL_NG!J76+PPCL_Spot!J76+GT_NG!J76+GT_Spot!J76+Bawana_NG!J76+Bawana_RLNG!J76+Bawana_Spot!J76</f>
        <v>45.59</v>
      </c>
      <c r="F76" s="197">
        <f>PPCL_NG!Q76+PPCL_Spot!Q76+GT_NG!Q76+GT_Spot!Q76+Bawana_NG!Q76+Bawana_RLNG!Q76+Bawana_Spot!Q76</f>
        <v>45.587856403987217</v>
      </c>
      <c r="G76" s="198">
        <f t="shared" si="7"/>
        <v>2.1435960127860199E-3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4.9997649050216291</v>
      </c>
      <c r="J76" s="198">
        <f t="shared" si="8"/>
        <v>2.3509497837093107E-4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22.998918563099494</v>
      </c>
      <c r="M76" s="198">
        <f t="shared" si="9"/>
        <v>1.0814369005061053E-3</v>
      </c>
      <c r="N76" s="197">
        <f>PPCL_NG!M76+PPCL_Spot!M76+GT_NG!M76+GT_Spot!M76+Bawana_NG!M76+Bawana_RLNG!M76+Bawana_Spot!M76</f>
        <v>55.09</v>
      </c>
      <c r="O76" s="197">
        <f>PPCL_NG!T76+PPCL_Spot!T76+GT_NG!T76+GT_Spot!T76+Bawana_NG!T76+Bawana_RLNG!T76+Bawana_Spot!T76</f>
        <v>55.08740972352831</v>
      </c>
      <c r="P76" s="198">
        <f t="shared" si="10"/>
        <v>2.590276471693187E-3</v>
      </c>
      <c r="Q76" s="198">
        <f t="shared" si="11"/>
        <v>9.9999999999829114E-3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84</v>
      </c>
      <c r="D77" s="198">
        <f t="shared" si="6"/>
        <v>0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84</v>
      </c>
      <c r="D78" s="198">
        <f t="shared" si="6"/>
        <v>0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45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84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84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84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84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83.996050404363373</v>
      </c>
      <c r="D83" s="198">
        <f t="shared" si="6"/>
        <v>3.9495956366266682E-3</v>
      </c>
      <c r="E83" s="197">
        <f>PPCL_NG!J83+PPCL_Spot!J83+GT_NG!J83+GT_Spot!J83+Bawana_NG!J83+Bawana_RLNG!J83+Bawana_Spot!J83</f>
        <v>45.59</v>
      </c>
      <c r="F83" s="197">
        <f>PPCL_NG!Q83+PPCL_Spot!Q83+GT_NG!Q83+GT_Spot!Q83+Bawana_NG!Q83+Bawana_RLNG!Q83+Bawana_Spot!Q83</f>
        <v>45.587856403987217</v>
      </c>
      <c r="G83" s="198">
        <f t="shared" si="7"/>
        <v>2.1435960127860199E-3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4.9997649050216291</v>
      </c>
      <c r="J83" s="198">
        <f t="shared" si="8"/>
        <v>2.3509497837093107E-4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22.998918563099494</v>
      </c>
      <c r="M83" s="198">
        <f t="shared" si="9"/>
        <v>1.0814369005061053E-3</v>
      </c>
      <c r="N83" s="197">
        <f>PPCL_NG!M83+PPCL_Spot!M83+GT_NG!M83+GT_Spot!M83+Bawana_NG!M83+Bawana_RLNG!M83+Bawana_Spot!M83</f>
        <v>55.09</v>
      </c>
      <c r="O83" s="197">
        <f>PPCL_NG!T83+PPCL_Spot!T83+GT_NG!T83+GT_Spot!T83+Bawana_NG!T83+Bawana_RLNG!T83+Bawana_Spot!T83</f>
        <v>55.08740972352831</v>
      </c>
      <c r="P83" s="198">
        <f t="shared" si="10"/>
        <v>2.590276471693187E-3</v>
      </c>
      <c r="Q83" s="198">
        <f t="shared" si="11"/>
        <v>9.9999999999829114E-3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83.996050404363373</v>
      </c>
      <c r="D84" s="198">
        <f t="shared" si="6"/>
        <v>3.9495956366266682E-3</v>
      </c>
      <c r="E84" s="197">
        <f>PPCL_NG!J84+PPCL_Spot!J84+GT_NG!J84+GT_Spot!J84+Bawana_NG!J84+Bawana_RLNG!J84+Bawana_Spot!J84</f>
        <v>45.59</v>
      </c>
      <c r="F84" s="197">
        <f>PPCL_NG!Q84+PPCL_Spot!Q84+GT_NG!Q84+GT_Spot!Q84+Bawana_NG!Q84+Bawana_RLNG!Q84+Bawana_Spot!Q84</f>
        <v>45.587856403987217</v>
      </c>
      <c r="G84" s="198">
        <f t="shared" si="7"/>
        <v>2.1435960127860199E-3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4.9997649050216291</v>
      </c>
      <c r="J84" s="198">
        <f t="shared" si="8"/>
        <v>2.3509497837093107E-4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22.998918563099494</v>
      </c>
      <c r="M84" s="198">
        <f t="shared" si="9"/>
        <v>1.0814369005061053E-3</v>
      </c>
      <c r="N84" s="197">
        <f>PPCL_NG!M84+PPCL_Spot!M84+GT_NG!M84+GT_Spot!M84+Bawana_NG!M84+Bawana_RLNG!M84+Bawana_Spot!M84</f>
        <v>55.09</v>
      </c>
      <c r="O84" s="197">
        <f>PPCL_NG!T84+PPCL_Spot!T84+GT_NG!T84+GT_Spot!T84+Bawana_NG!T84+Bawana_RLNG!T84+Bawana_Spot!T84</f>
        <v>55.08740972352831</v>
      </c>
      <c r="P84" s="198">
        <f t="shared" si="10"/>
        <v>2.590276471693187E-3</v>
      </c>
      <c r="Q84" s="198">
        <f t="shared" si="11"/>
        <v>9.9999999999829114E-3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83.996050404363373</v>
      </c>
      <c r="D85" s="198">
        <f t="shared" si="6"/>
        <v>3.9495956366266682E-3</v>
      </c>
      <c r="E85" s="197">
        <f>PPCL_NG!J85+PPCL_Spot!J85+GT_NG!J85+GT_Spot!J85+Bawana_NG!J85+Bawana_RLNG!J85+Bawana_Spot!J85</f>
        <v>45.59</v>
      </c>
      <c r="F85" s="197">
        <f>PPCL_NG!Q85+PPCL_Spot!Q85+GT_NG!Q85+GT_Spot!Q85+Bawana_NG!Q85+Bawana_RLNG!Q85+Bawana_Spot!Q85</f>
        <v>45.587856403987217</v>
      </c>
      <c r="G85" s="198">
        <f t="shared" si="7"/>
        <v>2.1435960127860199E-3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4.9997649050216291</v>
      </c>
      <c r="J85" s="198">
        <f t="shared" si="8"/>
        <v>2.3509497837093107E-4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22.998918563099494</v>
      </c>
      <c r="M85" s="198">
        <f t="shared" si="9"/>
        <v>1.0814369005061053E-3</v>
      </c>
      <c r="N85" s="197">
        <f>PPCL_NG!M85+PPCL_Spot!M85+GT_NG!M85+GT_Spot!M85+Bawana_NG!M85+Bawana_RLNG!M85+Bawana_Spot!M85</f>
        <v>55.09</v>
      </c>
      <c r="O85" s="197">
        <f>PPCL_NG!T85+PPCL_Spot!T85+GT_NG!T85+GT_Spot!T85+Bawana_NG!T85+Bawana_RLNG!T85+Bawana_Spot!T85</f>
        <v>55.08740972352831</v>
      </c>
      <c r="P85" s="198">
        <f t="shared" si="10"/>
        <v>2.590276471693187E-3</v>
      </c>
      <c r="Q85" s="198">
        <f t="shared" si="11"/>
        <v>9.9999999999829114E-3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83.996050404363373</v>
      </c>
      <c r="D86" s="198">
        <f t="shared" si="6"/>
        <v>3.9495956366266682E-3</v>
      </c>
      <c r="E86" s="197">
        <f>PPCL_NG!J86+PPCL_Spot!J86+GT_NG!J86+GT_Spot!J86+Bawana_NG!J86+Bawana_RLNG!J86+Bawana_Spot!J86</f>
        <v>45.59</v>
      </c>
      <c r="F86" s="197">
        <f>PPCL_NG!Q86+PPCL_Spot!Q86+GT_NG!Q86+GT_Spot!Q86+Bawana_NG!Q86+Bawana_RLNG!Q86+Bawana_Spot!Q86</f>
        <v>45.587856403987217</v>
      </c>
      <c r="G86" s="198">
        <f t="shared" si="7"/>
        <v>2.1435960127860199E-3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4.9997649050216291</v>
      </c>
      <c r="J86" s="198">
        <f t="shared" si="8"/>
        <v>2.3509497837093107E-4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22.998918563099494</v>
      </c>
      <c r="M86" s="198">
        <f t="shared" si="9"/>
        <v>1.0814369005061053E-3</v>
      </c>
      <c r="N86" s="197">
        <f>PPCL_NG!M86+PPCL_Spot!M86+GT_NG!M86+GT_Spot!M86+Bawana_NG!M86+Bawana_RLNG!M86+Bawana_Spot!M86</f>
        <v>55.09</v>
      </c>
      <c r="O86" s="197">
        <f>PPCL_NG!T86+PPCL_Spot!T86+GT_NG!T86+GT_Spot!T86+Bawana_NG!T86+Bawana_RLNG!T86+Bawana_Spot!T86</f>
        <v>55.08740972352831</v>
      </c>
      <c r="P86" s="198">
        <f t="shared" si="10"/>
        <v>2.590276471693187E-3</v>
      </c>
      <c r="Q86" s="198">
        <f t="shared" si="11"/>
        <v>9.9999999999829114E-3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83.996050404363373</v>
      </c>
      <c r="D87" s="198">
        <f t="shared" si="6"/>
        <v>3.9495956366266682E-3</v>
      </c>
      <c r="E87" s="197">
        <f>PPCL_NG!J87+PPCL_Spot!J87+GT_NG!J87+GT_Spot!J87+Bawana_NG!J87+Bawana_RLNG!J87+Bawana_Spot!J87</f>
        <v>45.59</v>
      </c>
      <c r="F87" s="197">
        <f>PPCL_NG!Q87+PPCL_Spot!Q87+GT_NG!Q87+GT_Spot!Q87+Bawana_NG!Q87+Bawana_RLNG!Q87+Bawana_Spot!Q87</f>
        <v>45.587856403987217</v>
      </c>
      <c r="G87" s="198">
        <f t="shared" si="7"/>
        <v>2.1435960127860199E-3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4.9997649050216291</v>
      </c>
      <c r="J87" s="198">
        <f t="shared" si="8"/>
        <v>2.3509497837093107E-4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22.998918563099494</v>
      </c>
      <c r="M87" s="198">
        <f t="shared" si="9"/>
        <v>1.0814369005061053E-3</v>
      </c>
      <c r="N87" s="197">
        <f>PPCL_NG!M87+PPCL_Spot!M87+GT_NG!M87+GT_Spot!M87+Bawana_NG!M87+Bawana_RLNG!M87+Bawana_Spot!M87</f>
        <v>55.09</v>
      </c>
      <c r="O87" s="197">
        <f>PPCL_NG!T87+PPCL_Spot!T87+GT_NG!T87+GT_Spot!T87+Bawana_NG!T87+Bawana_RLNG!T87+Bawana_Spot!T87</f>
        <v>55.08740972352831</v>
      </c>
      <c r="P87" s="198">
        <f t="shared" si="10"/>
        <v>2.590276471693187E-3</v>
      </c>
      <c r="Q87" s="198">
        <f t="shared" si="11"/>
        <v>9.9999999999829114E-3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83.996050404363373</v>
      </c>
      <c r="D88" s="198">
        <f t="shared" si="6"/>
        <v>3.9495956366266682E-3</v>
      </c>
      <c r="E88" s="197">
        <f>PPCL_NG!J88+PPCL_Spot!J88+GT_NG!J88+GT_Spot!J88+Bawana_NG!J88+Bawana_RLNG!J88+Bawana_Spot!J88</f>
        <v>45.59</v>
      </c>
      <c r="F88" s="197">
        <f>PPCL_NG!Q88+PPCL_Spot!Q88+GT_NG!Q88+GT_Spot!Q88+Bawana_NG!Q88+Bawana_RLNG!Q88+Bawana_Spot!Q88</f>
        <v>45.587856403987217</v>
      </c>
      <c r="G88" s="198">
        <f t="shared" si="7"/>
        <v>2.1435960127860199E-3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4.9997649050216291</v>
      </c>
      <c r="J88" s="198">
        <f t="shared" si="8"/>
        <v>2.3509497837093107E-4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22.998918563099494</v>
      </c>
      <c r="M88" s="198">
        <f t="shared" si="9"/>
        <v>1.0814369005061053E-3</v>
      </c>
      <c r="N88" s="197">
        <f>PPCL_NG!M88+PPCL_Spot!M88+GT_NG!M88+GT_Spot!M88+Bawana_NG!M88+Bawana_RLNG!M88+Bawana_Spot!M88</f>
        <v>55.09</v>
      </c>
      <c r="O88" s="197">
        <f>PPCL_NG!T88+PPCL_Spot!T88+GT_NG!T88+GT_Spot!T88+Bawana_NG!T88+Bawana_RLNG!T88+Bawana_Spot!T88</f>
        <v>55.08740972352831</v>
      </c>
      <c r="P88" s="198">
        <f t="shared" si="10"/>
        <v>2.590276471693187E-3</v>
      </c>
      <c r="Q88" s="198">
        <f t="shared" si="11"/>
        <v>9.9999999999829114E-3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83.996050404363373</v>
      </c>
      <c r="D89" s="198">
        <f t="shared" si="6"/>
        <v>3.9495956366266682E-3</v>
      </c>
      <c r="E89" s="197">
        <f>PPCL_NG!J89+PPCL_Spot!J89+GT_NG!J89+GT_Spot!J89+Bawana_NG!J89+Bawana_RLNG!J89+Bawana_Spot!J89</f>
        <v>45.59</v>
      </c>
      <c r="F89" s="197">
        <f>PPCL_NG!Q89+PPCL_Spot!Q89+GT_NG!Q89+GT_Spot!Q89+Bawana_NG!Q89+Bawana_RLNG!Q89+Bawana_Spot!Q89</f>
        <v>45.587856403987217</v>
      </c>
      <c r="G89" s="198">
        <f t="shared" si="7"/>
        <v>2.1435960127860199E-3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4.9997649050216291</v>
      </c>
      <c r="J89" s="198">
        <f t="shared" si="8"/>
        <v>2.3509497837093107E-4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22.998918563099494</v>
      </c>
      <c r="M89" s="198">
        <f t="shared" si="9"/>
        <v>1.0814369005061053E-3</v>
      </c>
      <c r="N89" s="197">
        <f>PPCL_NG!M89+PPCL_Spot!M89+GT_NG!M89+GT_Spot!M89+Bawana_NG!M89+Bawana_RLNG!M89+Bawana_Spot!M89</f>
        <v>55.09</v>
      </c>
      <c r="O89" s="197">
        <f>PPCL_NG!T89+PPCL_Spot!T89+GT_NG!T89+GT_Spot!T89+Bawana_NG!T89+Bawana_RLNG!T89+Bawana_Spot!T89</f>
        <v>55.08740972352831</v>
      </c>
      <c r="P89" s="198">
        <f t="shared" si="10"/>
        <v>2.590276471693187E-3</v>
      </c>
      <c r="Q89" s="198">
        <f t="shared" si="11"/>
        <v>9.9999999999829114E-3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83.996050404363373</v>
      </c>
      <c r="D90" s="198">
        <f t="shared" si="6"/>
        <v>3.9495956366266682E-3</v>
      </c>
      <c r="E90" s="197">
        <f>PPCL_NG!J90+PPCL_Spot!J90+GT_NG!J90+GT_Spot!J90+Bawana_NG!J90+Bawana_RLNG!J90+Bawana_Spot!J90</f>
        <v>45.59</v>
      </c>
      <c r="F90" s="197">
        <f>PPCL_NG!Q90+PPCL_Spot!Q90+GT_NG!Q90+GT_Spot!Q90+Bawana_NG!Q90+Bawana_RLNG!Q90+Bawana_Spot!Q90</f>
        <v>45.587856403987217</v>
      </c>
      <c r="G90" s="198">
        <f t="shared" si="7"/>
        <v>2.1435960127860199E-3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4.9997649050216291</v>
      </c>
      <c r="J90" s="198">
        <f t="shared" si="8"/>
        <v>2.3509497837093107E-4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22.998918563099494</v>
      </c>
      <c r="M90" s="198">
        <f t="shared" si="9"/>
        <v>1.0814369005061053E-3</v>
      </c>
      <c r="N90" s="197">
        <f>PPCL_NG!M90+PPCL_Spot!M90+GT_NG!M90+GT_Spot!M90+Bawana_NG!M90+Bawana_RLNG!M90+Bawana_Spot!M90</f>
        <v>55.09</v>
      </c>
      <c r="O90" s="197">
        <f>PPCL_NG!T90+PPCL_Spot!T90+GT_NG!T90+GT_Spot!T90+Bawana_NG!T90+Bawana_RLNG!T90+Bawana_Spot!T90</f>
        <v>55.08740972352831</v>
      </c>
      <c r="P90" s="198">
        <f t="shared" si="10"/>
        <v>2.590276471693187E-3</v>
      </c>
      <c r="Q90" s="198">
        <f t="shared" si="11"/>
        <v>9.9999999999829114E-3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47.6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57.52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47.6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57.52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47.6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84</v>
      </c>
      <c r="D94" s="198">
        <f t="shared" si="6"/>
        <v>0</v>
      </c>
      <c r="E94" s="197">
        <f>PPCL_NG!J94+PPCL_Spot!J94+GT_NG!J94+GT_Spot!J94+Bawana_NG!J94+Bawana_RLNG!J94+Bawana_Spot!J94</f>
        <v>47.6</v>
      </c>
      <c r="F94" s="197">
        <f>PPCL_NG!Q94+PPCL_Spot!Q94+GT_NG!Q94+GT_Spot!Q94+Bawana_NG!Q94+Bawana_RLNG!Q94+Bawana_Spot!Q94</f>
        <v>47.6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57.52</v>
      </c>
      <c r="O94" s="197">
        <f>PPCL_NG!T94+PPCL_Spot!T94+GT_NG!T94+GT_Spot!T94+Bawana_NG!T94+Bawana_RLNG!T94+Bawana_Spot!T94</f>
        <v>57.52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47.6</v>
      </c>
      <c r="F95" s="197">
        <f>PPCL_NG!Q95+PPCL_Spot!Q95+GT_NG!Q95+GT_Spot!Q95+Bawana_NG!Q95+Bawana_RLNG!Q95+Bawana_Spot!Q95</f>
        <v>47.6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57.52</v>
      </c>
      <c r="O95" s="197">
        <f>PPCL_NG!T95+PPCL_Spot!T95+GT_NG!T95+GT_Spot!T95+Bawana_NG!T95+Bawana_RLNG!T95+Bawana_Spot!T95</f>
        <v>57.52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47.6</v>
      </c>
      <c r="F96" s="197">
        <f>PPCL_NG!Q96+PPCL_Spot!Q96+GT_NG!Q96+GT_Spot!Q96+Bawana_NG!Q96+Bawana_RLNG!Q96+Bawana_Spot!Q96</f>
        <v>47.6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57.52</v>
      </c>
      <c r="O96" s="197">
        <f>PPCL_NG!T96+PPCL_Spot!T96+GT_NG!T96+GT_Spot!T96+Bawana_NG!T96+Bawana_RLNG!T96+Bawana_Spot!T96</f>
        <v>57.52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47.6</v>
      </c>
      <c r="F97" s="197">
        <f>PPCL_NG!Q97+PPCL_Spot!Q97+GT_NG!Q97+GT_Spot!Q97+Bawana_NG!Q97+Bawana_RLNG!Q97+Bawana_Spot!Q97</f>
        <v>47.6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57.52</v>
      </c>
      <c r="O97" s="197">
        <f>PPCL_NG!T97+PPCL_Spot!T97+GT_NG!T97+GT_Spot!T97+Bawana_NG!T97+Bawana_RLNG!T97+Bawana_Spot!T97</f>
        <v>57.52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47.6</v>
      </c>
      <c r="F98" s="197">
        <f>PPCL_NG!Q98+PPCL_Spot!Q98+GT_NG!Q98+GT_Spot!Q98+Bawana_NG!Q98+Bawana_RLNG!Q98+Bawana_Spot!Q98</f>
        <v>47.6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57.52</v>
      </c>
      <c r="O98" s="197">
        <f>PPCL_NG!T98+PPCL_Spot!T98+GT_NG!T98+GT_Spot!T98+Bawana_NG!T98+Bawana_RLNG!T98+Bawana_Spot!T98</f>
        <v>57.52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2.016</v>
      </c>
      <c r="C99" s="197">
        <f>PPCL_NG!P99+PPCL_Spot!P99+GT_NG!P99+GT_Spot!P99+Bawana_NG!P99+Bawana_RLNG!P99+Bawana_Spot!P99</f>
        <v>2.0155458952780601</v>
      </c>
      <c r="D99" s="198">
        <f t="shared" si="6"/>
        <v>4.5410472193996299E-4</v>
      </c>
      <c r="E99" s="197">
        <f>PPCL_NG!J99+PPCL_Spot!J99+GT_NG!J99+GT_Spot!J99+Bawana_NG!J99+Bawana_RLNG!J99+Bawana_Spot!J99</f>
        <v>1.1225400000000001</v>
      </c>
      <c r="F99" s="197">
        <f>PPCL_NG!Q99+PPCL_Spot!Q99+GT_NG!Q99+GT_Spot!Q99+Bawana_NG!Q99+Bawana_RLNG!Q99+Bawana_Spot!Q99</f>
        <v>1.1222832410399881</v>
      </c>
      <c r="G99" s="198">
        <f t="shared" si="7"/>
        <v>2.567589600119824E-4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0.11997296995702732</v>
      </c>
      <c r="J99" s="198">
        <f t="shared" si="8"/>
        <v>2.7030042972678303E-5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0.55187566180232617</v>
      </c>
      <c r="M99" s="198">
        <f t="shared" si="9"/>
        <v>1.2433819767387888E-4</v>
      </c>
      <c r="N99" s="197">
        <f>PPCL_NG!M99+PPCL_Spot!M99+GT_NG!M99+GT_Spot!M99+Bawana_NG!M99+Bawana_RLNG!M99+Bawana_Spot!M99</f>
        <v>1.3825600000000007</v>
      </c>
      <c r="O99" s="197">
        <f>PPCL_NG!T99+PPCL_Spot!T99+GT_NG!T99+GT_Spot!T99+Bawana_NG!T99+Bawana_RLNG!T99+Bawana_Spot!T99</f>
        <v>1.3822497319225995</v>
      </c>
      <c r="P99" s="198">
        <f t="shared" si="10"/>
        <v>3.1026807740119899E-4</v>
      </c>
      <c r="Q99" s="198">
        <f t="shared" si="11"/>
        <v>1.1724999999997016E-3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568</v>
      </c>
      <c r="AA1" s="49" t="s">
        <v>236</v>
      </c>
      <c r="AB1" s="49" t="s">
        <v>368</v>
      </c>
      <c r="AC1" s="49" t="s">
        <v>569</v>
      </c>
      <c r="AD1" s="49" t="s">
        <v>570</v>
      </c>
      <c r="AE1" s="49" t="s">
        <v>571</v>
      </c>
      <c r="AF1" s="49" t="s">
        <v>572</v>
      </c>
      <c r="AG1" s="49" t="s">
        <v>573</v>
      </c>
      <c r="AH1" s="49" t="s">
        <v>574</v>
      </c>
      <c r="AI1" s="49" t="s">
        <v>575</v>
      </c>
      <c r="AJ1" s="49" t="s">
        <v>576</v>
      </c>
      <c r="AK1" s="49" t="s">
        <v>577</v>
      </c>
      <c r="AL1" s="49" t="s">
        <v>578</v>
      </c>
      <c r="AM1" s="49" t="s">
        <v>579</v>
      </c>
      <c r="AN1" s="49" t="s">
        <v>580</v>
      </c>
      <c r="AO1" s="49" t="s">
        <v>581</v>
      </c>
      <c r="AP1" s="49" t="s">
        <v>311</v>
      </c>
      <c r="AQ1" s="49" t="s">
        <v>250</v>
      </c>
      <c r="AR1" s="49" t="s">
        <v>582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16.610799999999998</v>
      </c>
      <c r="C3" s="21"/>
      <c r="D3" s="21"/>
      <c r="E3" s="21"/>
      <c r="F3" s="21"/>
      <c r="G3" s="21"/>
      <c r="H3" s="21"/>
      <c r="I3" s="21"/>
      <c r="J3" s="21">
        <v>5.5960022459292533</v>
      </c>
      <c r="K3" s="23">
        <f>SUM(C3:J3)</f>
        <v>5.5960022459292533</v>
      </c>
      <c r="L3" s="22">
        <f>U3+V3</f>
        <v>10.501830881527233</v>
      </c>
      <c r="M3" s="39">
        <f>K3+L3</f>
        <v>16.097833127456486</v>
      </c>
      <c r="O3" s="37">
        <f>-SUM(P3:S3,U3)</f>
        <v>-6.5753026389668729</v>
      </c>
      <c r="P3" s="37">
        <f t="shared" ref="P3:P34" si="0">SUMPRODUCT($X3:$AQ3,$X$103:$AQ$103)+D3</f>
        <v>0.55960022459292524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6.0157024143739477</v>
      </c>
      <c r="T3">
        <v>2</v>
      </c>
      <c r="U3" s="45">
        <f>IFERROR(-HLOOKUP($U$1,IEX!$W$2:$BH$98,T3,FALSE),0)</f>
        <v>0</v>
      </c>
      <c r="V3" s="46">
        <f>SUM(X3:AQ3)</f>
        <v>10.501830881527233</v>
      </c>
      <c r="W3" s="52"/>
      <c r="X3" s="46">
        <v>0</v>
      </c>
      <c r="Y3" s="46">
        <v>1.8653340819764177</v>
      </c>
      <c r="Z3" s="46">
        <v>0.99795373385738351</v>
      </c>
      <c r="AA3" s="46">
        <v>0.93266704098820885</v>
      </c>
      <c r="AB3" s="46">
        <v>0.93266704098820885</v>
      </c>
      <c r="AC3" s="46">
        <v>1.0259337450870298</v>
      </c>
      <c r="AD3" s="46">
        <v>0.46633352049410443</v>
      </c>
      <c r="AE3" s="46">
        <v>0.41970016844469399</v>
      </c>
      <c r="AF3" s="46">
        <v>0.37306681639528355</v>
      </c>
      <c r="AG3" s="46">
        <v>0.27980011229646262</v>
      </c>
      <c r="AH3" s="46">
        <v>0.18653340819764178</v>
      </c>
      <c r="AI3" s="46">
        <v>0.32643346434587311</v>
      </c>
      <c r="AJ3" s="46">
        <v>0.27980011229646262</v>
      </c>
      <c r="AK3" s="46">
        <v>0.27980011229646262</v>
      </c>
      <c r="AL3" s="46">
        <v>0.46633352049410443</v>
      </c>
      <c r="AM3" s="46">
        <v>0.37306681639528355</v>
      </c>
      <c r="AN3" s="46">
        <v>0.37306681639528355</v>
      </c>
      <c r="AO3" s="46">
        <v>0.3637401459854015</v>
      </c>
      <c r="AP3" s="46">
        <v>0.27980011229646262</v>
      </c>
      <c r="AQ3" s="46">
        <v>0.27980011229646262</v>
      </c>
      <c r="AR3" s="46">
        <v>0.27980011229646262</v>
      </c>
      <c r="AS3" s="46">
        <v>0.23316676024705221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17.962400000000002</v>
      </c>
      <c r="C4" s="21"/>
      <c r="D4" s="21"/>
      <c r="E4" s="21"/>
      <c r="F4" s="21"/>
      <c r="G4" s="21"/>
      <c r="H4" s="21"/>
      <c r="I4" s="21"/>
      <c r="J4" s="21">
        <v>6.051341942728806</v>
      </c>
      <c r="K4" s="23">
        <f t="shared" ref="K4:K67" si="4">SUM(C4:J4)</f>
        <v>6.051341942728806</v>
      </c>
      <c r="L4" s="22">
        <f t="shared" ref="L4:L67" si="5">U4+V4</f>
        <v>11.356351712521063</v>
      </c>
      <c r="M4" s="39">
        <f t="shared" ref="M4:M67" si="6">K4+L4</f>
        <v>17.407693655249869</v>
      </c>
      <c r="O4" s="37">
        <f t="shared" ref="O4:O67" si="7">-SUM(P4:S4,U4)</f>
        <v>-7.1103267827063474</v>
      </c>
      <c r="P4" s="37">
        <f t="shared" si="0"/>
        <v>0.60513419427288062</v>
      </c>
      <c r="Q4" s="37">
        <f t="shared" si="1"/>
        <v>0</v>
      </c>
      <c r="R4" s="37">
        <f t="shared" si="2"/>
        <v>0</v>
      </c>
      <c r="S4" s="37">
        <f t="shared" si="3"/>
        <v>6.5051925884334665</v>
      </c>
      <c r="T4">
        <v>3</v>
      </c>
      <c r="U4" s="45">
        <f>IFERROR(-HLOOKUP($U$1,IEX!$W$2:$BH$98,T4,FALSE),0)</f>
        <v>0</v>
      </c>
      <c r="V4" s="46">
        <f t="shared" ref="V4:V67" si="8">SUM(X4:AQ4)</f>
        <v>11.356351712521063</v>
      </c>
      <c r="W4" s="52"/>
      <c r="X4" s="46">
        <v>0</v>
      </c>
      <c r="Y4" s="46">
        <v>2.0171139809096017</v>
      </c>
      <c r="Z4" s="46">
        <v>1.0791559797866372</v>
      </c>
      <c r="AA4" s="46">
        <v>1.0085569904548009</v>
      </c>
      <c r="AB4" s="46">
        <v>1.0085569904548009</v>
      </c>
      <c r="AC4" s="46">
        <v>1.1094126895002812</v>
      </c>
      <c r="AD4" s="46">
        <v>0.50427849522740043</v>
      </c>
      <c r="AE4" s="46">
        <v>0.45385064570466044</v>
      </c>
      <c r="AF4" s="46">
        <v>0.40342279618192045</v>
      </c>
      <c r="AG4" s="46">
        <v>0.30256709713644031</v>
      </c>
      <c r="AH4" s="46">
        <v>0.20171139809096023</v>
      </c>
      <c r="AI4" s="46">
        <v>0.35299494665918035</v>
      </c>
      <c r="AJ4" s="46">
        <v>0.30256709713644031</v>
      </c>
      <c r="AK4" s="46">
        <v>0.30256709713644031</v>
      </c>
      <c r="AL4" s="46">
        <v>0.50427849522740043</v>
      </c>
      <c r="AM4" s="46">
        <v>0.40342279618192045</v>
      </c>
      <c r="AN4" s="46">
        <v>0.40342279618192045</v>
      </c>
      <c r="AO4" s="46">
        <v>0.39333722627737239</v>
      </c>
      <c r="AP4" s="46">
        <v>0.30256709713644031</v>
      </c>
      <c r="AQ4" s="46">
        <v>0.30256709713644031</v>
      </c>
      <c r="AR4" s="46">
        <v>0.30256709713644031</v>
      </c>
      <c r="AS4" s="46">
        <v>0.25213924761370021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18.213200000000001</v>
      </c>
      <c r="C5" s="21"/>
      <c r="D5" s="21"/>
      <c r="E5" s="21"/>
      <c r="F5" s="21"/>
      <c r="G5" s="21"/>
      <c r="H5" s="21"/>
      <c r="I5" s="21"/>
      <c r="J5" s="21">
        <v>6.1267902481104981</v>
      </c>
      <c r="K5" s="23">
        <f t="shared" si="4"/>
        <v>6.1267902481104981</v>
      </c>
      <c r="L5" s="22">
        <f t="shared" si="5"/>
        <v>11.49794303228737</v>
      </c>
      <c r="M5" s="39">
        <f t="shared" si="6"/>
        <v>17.624733280397869</v>
      </c>
      <c r="O5" s="37">
        <f t="shared" si="7"/>
        <v>-7.1989785415298355</v>
      </c>
      <c r="P5" s="37">
        <f t="shared" si="0"/>
        <v>0.61267902481104974</v>
      </c>
      <c r="Q5" s="37">
        <f t="shared" si="1"/>
        <v>0</v>
      </c>
      <c r="R5" s="37">
        <f t="shared" si="2"/>
        <v>0</v>
      </c>
      <c r="S5" s="37">
        <f t="shared" si="3"/>
        <v>6.5862995167187854</v>
      </c>
      <c r="T5">
        <v>4</v>
      </c>
      <c r="U5" s="45">
        <f>IFERROR(-HLOOKUP($U$1,IEX!$W$2:$BH$98,T5,FALSE),0)</f>
        <v>0</v>
      </c>
      <c r="V5" s="46">
        <f t="shared" si="8"/>
        <v>11.49794303228737</v>
      </c>
      <c r="W5" s="52"/>
      <c r="X5" s="46">
        <v>0</v>
      </c>
      <c r="Y5" s="46">
        <v>2.0422634160368327</v>
      </c>
      <c r="Z5" s="46">
        <v>1.0926109275797056</v>
      </c>
      <c r="AA5" s="46">
        <v>1.0211317080184164</v>
      </c>
      <c r="AB5" s="46">
        <v>1.0211317080184164</v>
      </c>
      <c r="AC5" s="46">
        <v>1.123244878820258</v>
      </c>
      <c r="AD5" s="46">
        <v>0.51056585400920818</v>
      </c>
      <c r="AE5" s="46">
        <v>0.45950926860828734</v>
      </c>
      <c r="AF5" s="46">
        <v>0.40845268320736655</v>
      </c>
      <c r="AG5" s="46">
        <v>0.30633951240552487</v>
      </c>
      <c r="AH5" s="46">
        <v>0.20422634160368328</v>
      </c>
      <c r="AI5" s="46">
        <v>0.35739609780644571</v>
      </c>
      <c r="AJ5" s="46">
        <v>0.30633951240552487</v>
      </c>
      <c r="AK5" s="46">
        <v>0.30633951240552487</v>
      </c>
      <c r="AL5" s="46">
        <v>0.51056585400920818</v>
      </c>
      <c r="AM5" s="46">
        <v>0.40845268320736655</v>
      </c>
      <c r="AN5" s="46">
        <v>0.40845268320736655</v>
      </c>
      <c r="AO5" s="46">
        <v>0.39824136612718236</v>
      </c>
      <c r="AP5" s="46">
        <v>0.30633951240552487</v>
      </c>
      <c r="AQ5" s="46">
        <v>0.30633951240552487</v>
      </c>
      <c r="AR5" s="46">
        <v>0.30633951240552487</v>
      </c>
      <c r="AS5" s="46">
        <v>0.25528292700460409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17.900400000000001</v>
      </c>
      <c r="C6" s="21"/>
      <c r="D6" s="21"/>
      <c r="E6" s="21"/>
      <c r="F6" s="21"/>
      <c r="G6" s="21"/>
      <c r="H6" s="21"/>
      <c r="I6" s="21"/>
      <c r="J6" s="21">
        <v>6.0304548006737804</v>
      </c>
      <c r="K6" s="23">
        <f t="shared" si="4"/>
        <v>6.0304548006737804</v>
      </c>
      <c r="L6" s="22">
        <f t="shared" si="5"/>
        <v>11.317153509264465</v>
      </c>
      <c r="M6" s="39">
        <f t="shared" si="6"/>
        <v>17.347608309938245</v>
      </c>
      <c r="O6" s="37">
        <f t="shared" si="7"/>
        <v>-7.0857843907916918</v>
      </c>
      <c r="P6" s="37">
        <f t="shared" si="0"/>
        <v>0.6030454800673779</v>
      </c>
      <c r="Q6" s="37">
        <f t="shared" si="1"/>
        <v>0</v>
      </c>
      <c r="R6" s="37">
        <f t="shared" si="2"/>
        <v>0</v>
      </c>
      <c r="S6" s="37">
        <f t="shared" si="3"/>
        <v>6.4827389107243141</v>
      </c>
      <c r="T6">
        <v>5</v>
      </c>
      <c r="U6" s="45">
        <f>IFERROR(-HLOOKUP($U$1,IEX!$W$2:$BH$98,T6,FALSE),0)</f>
        <v>0</v>
      </c>
      <c r="V6" s="46">
        <f t="shared" si="8"/>
        <v>11.317153509264465</v>
      </c>
      <c r="W6" s="52"/>
      <c r="X6" s="46">
        <v>0</v>
      </c>
      <c r="Y6" s="46">
        <v>2.0101516002245932</v>
      </c>
      <c r="Z6" s="46">
        <v>1.0754311061201576</v>
      </c>
      <c r="AA6" s="46">
        <v>1.0050758001122966</v>
      </c>
      <c r="AB6" s="46">
        <v>1.0050758001122966</v>
      </c>
      <c r="AC6" s="46">
        <v>1.1055833801235264</v>
      </c>
      <c r="AD6" s="46">
        <v>0.50253790005614829</v>
      </c>
      <c r="AE6" s="46">
        <v>0.45228411005053354</v>
      </c>
      <c r="AF6" s="46">
        <v>0.40203032004491873</v>
      </c>
      <c r="AG6" s="46">
        <v>0.30152274003368895</v>
      </c>
      <c r="AH6" s="46">
        <v>0.20101516002245937</v>
      </c>
      <c r="AI6" s="46">
        <v>0.35177653003930387</v>
      </c>
      <c r="AJ6" s="46">
        <v>0.30152274003368895</v>
      </c>
      <c r="AK6" s="46">
        <v>0.30152274003368895</v>
      </c>
      <c r="AL6" s="46">
        <v>0.50253790005614829</v>
      </c>
      <c r="AM6" s="46">
        <v>0.40203032004491873</v>
      </c>
      <c r="AN6" s="46">
        <v>0.40203032004491873</v>
      </c>
      <c r="AO6" s="46">
        <v>0.39197956204379569</v>
      </c>
      <c r="AP6" s="46">
        <v>0.30152274003368895</v>
      </c>
      <c r="AQ6" s="46">
        <v>0.30152274003368895</v>
      </c>
      <c r="AR6" s="46">
        <v>0.30152274003368895</v>
      </c>
      <c r="AS6" s="46">
        <v>0.25126895002807415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18.027999999999999</v>
      </c>
      <c r="C7" s="21"/>
      <c r="D7" s="21"/>
      <c r="E7" s="21"/>
      <c r="F7" s="21"/>
      <c r="G7" s="21"/>
      <c r="H7" s="21"/>
      <c r="I7" s="21"/>
      <c r="J7" s="21">
        <v>6.0734418865805742</v>
      </c>
      <c r="K7" s="23">
        <f t="shared" si="4"/>
        <v>6.0734418865805742</v>
      </c>
      <c r="L7" s="22">
        <f t="shared" si="5"/>
        <v>11.397825940482878</v>
      </c>
      <c r="M7" s="39">
        <f t="shared" si="6"/>
        <v>17.471267827063453</v>
      </c>
      <c r="O7" s="37">
        <f t="shared" si="7"/>
        <v>-7.1362942167321748</v>
      </c>
      <c r="P7" s="37">
        <f t="shared" si="0"/>
        <v>0.60734418865805728</v>
      </c>
      <c r="Q7" s="37">
        <f t="shared" si="1"/>
        <v>0</v>
      </c>
      <c r="R7" s="37">
        <f t="shared" si="2"/>
        <v>0</v>
      </c>
      <c r="S7" s="37">
        <f t="shared" si="3"/>
        <v>6.5289500280741173</v>
      </c>
      <c r="T7">
        <v>6</v>
      </c>
      <c r="U7" s="45">
        <f>IFERROR(-HLOOKUP($U$1,IEX!$W$2:$BH$98,T7,FALSE),0)</f>
        <v>0</v>
      </c>
      <c r="V7" s="46">
        <f t="shared" si="8"/>
        <v>11.397825940482878</v>
      </c>
      <c r="W7" s="52"/>
      <c r="X7" s="46">
        <v>0</v>
      </c>
      <c r="Y7" s="46">
        <v>2.0244806288601911</v>
      </c>
      <c r="Z7" s="46">
        <v>1.0830971364402024</v>
      </c>
      <c r="AA7" s="46">
        <v>1.0122403144300955</v>
      </c>
      <c r="AB7" s="46">
        <v>1.0122403144300955</v>
      </c>
      <c r="AC7" s="46">
        <v>1.1134643458731051</v>
      </c>
      <c r="AD7" s="46">
        <v>0.50612015721504777</v>
      </c>
      <c r="AE7" s="46">
        <v>0.45550814149354296</v>
      </c>
      <c r="AF7" s="46">
        <v>0.40489612577203821</v>
      </c>
      <c r="AG7" s="46">
        <v>0.30367209432902864</v>
      </c>
      <c r="AH7" s="46">
        <v>0.2024480628860191</v>
      </c>
      <c r="AI7" s="46">
        <v>0.35428411005053345</v>
      </c>
      <c r="AJ7" s="46">
        <v>0.30367209432902864</v>
      </c>
      <c r="AK7" s="46">
        <v>0.30367209432902864</v>
      </c>
      <c r="AL7" s="46">
        <v>0.50612015721504777</v>
      </c>
      <c r="AM7" s="46">
        <v>0.40489612577203821</v>
      </c>
      <c r="AN7" s="46">
        <v>0.40489612577203821</v>
      </c>
      <c r="AO7" s="46">
        <v>0.3947737226277373</v>
      </c>
      <c r="AP7" s="46">
        <v>0.30367209432902864</v>
      </c>
      <c r="AQ7" s="46">
        <v>0.30367209432902864</v>
      </c>
      <c r="AR7" s="46">
        <v>0.30367209432902864</v>
      </c>
      <c r="AS7" s="46">
        <v>0.25306007860752389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17.755599999999998</v>
      </c>
      <c r="C8" s="21"/>
      <c r="D8" s="21"/>
      <c r="E8" s="21"/>
      <c r="F8" s="21"/>
      <c r="G8" s="21"/>
      <c r="H8" s="21"/>
      <c r="I8" s="21"/>
      <c r="J8" s="21">
        <v>5.9816732172936558</v>
      </c>
      <c r="K8" s="23">
        <f t="shared" si="4"/>
        <v>5.9816732172936558</v>
      </c>
      <c r="L8" s="22">
        <f t="shared" si="5"/>
        <v>11.225606737787762</v>
      </c>
      <c r="M8" s="39">
        <f t="shared" si="6"/>
        <v>17.207279955081418</v>
      </c>
      <c r="O8" s="37">
        <f t="shared" si="7"/>
        <v>-7.028466030320045</v>
      </c>
      <c r="P8" s="37">
        <f t="shared" si="0"/>
        <v>0.59816732172936549</v>
      </c>
      <c r="Q8" s="37">
        <f t="shared" si="1"/>
        <v>0</v>
      </c>
      <c r="R8" s="37">
        <f t="shared" si="2"/>
        <v>0</v>
      </c>
      <c r="S8" s="37">
        <f t="shared" si="3"/>
        <v>6.43029870859068</v>
      </c>
      <c r="T8">
        <v>7</v>
      </c>
      <c r="U8" s="45">
        <f>IFERROR(-HLOOKUP($U$1,IEX!$W$2:$BH$98,T8,FALSE),0)</f>
        <v>0</v>
      </c>
      <c r="V8" s="46">
        <f t="shared" si="8"/>
        <v>11.225606737787762</v>
      </c>
      <c r="W8" s="52"/>
      <c r="X8" s="46">
        <v>0</v>
      </c>
      <c r="Y8" s="46">
        <v>1.9938910724312184</v>
      </c>
      <c r="Z8" s="46">
        <v>1.0667317237507021</v>
      </c>
      <c r="AA8" s="46">
        <v>0.99694553621560922</v>
      </c>
      <c r="AB8" s="46">
        <v>0.99694553621560922</v>
      </c>
      <c r="AC8" s="46">
        <v>1.0966400898371702</v>
      </c>
      <c r="AD8" s="46">
        <v>0.49847276810780461</v>
      </c>
      <c r="AE8" s="46">
        <v>0.44862549129702417</v>
      </c>
      <c r="AF8" s="46">
        <v>0.39877821448624373</v>
      </c>
      <c r="AG8" s="46">
        <v>0.29908366086468274</v>
      </c>
      <c r="AH8" s="46">
        <v>0.19938910724312187</v>
      </c>
      <c r="AI8" s="46">
        <v>0.34893093767546324</v>
      </c>
      <c r="AJ8" s="46">
        <v>0.29908366086468274</v>
      </c>
      <c r="AK8" s="46">
        <v>0.29908366086468274</v>
      </c>
      <c r="AL8" s="46">
        <v>0.49847276810780461</v>
      </c>
      <c r="AM8" s="46">
        <v>0.39877821448624373</v>
      </c>
      <c r="AN8" s="46">
        <v>0.39877821448624373</v>
      </c>
      <c r="AO8" s="46">
        <v>0.38880875912408763</v>
      </c>
      <c r="AP8" s="46">
        <v>0.29908366086468274</v>
      </c>
      <c r="AQ8" s="46">
        <v>0.29908366086468274</v>
      </c>
      <c r="AR8" s="46">
        <v>0.29908366086468274</v>
      </c>
      <c r="AS8" s="46">
        <v>0.2492363840539023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15.586399999999999</v>
      </c>
      <c r="C9" s="21"/>
      <c r="D9" s="21"/>
      <c r="E9" s="21"/>
      <c r="F9" s="21"/>
      <c r="G9" s="21"/>
      <c r="H9" s="21"/>
      <c r="I9" s="21"/>
      <c r="J9" s="21">
        <v>5.2508927568781596</v>
      </c>
      <c r="K9" s="23">
        <f t="shared" si="4"/>
        <v>5.2508927568781596</v>
      </c>
      <c r="L9" s="22">
        <f t="shared" si="5"/>
        <v>9.8541754070746759</v>
      </c>
      <c r="M9" s="39">
        <f t="shared" si="6"/>
        <v>15.105068163952836</v>
      </c>
      <c r="O9" s="37">
        <f t="shared" si="7"/>
        <v>-6.1697989893318379</v>
      </c>
      <c r="P9" s="37">
        <f t="shared" si="0"/>
        <v>0.52508927568781583</v>
      </c>
      <c r="Q9" s="37">
        <f t="shared" si="1"/>
        <v>0</v>
      </c>
      <c r="R9" s="37">
        <f t="shared" si="2"/>
        <v>0</v>
      </c>
      <c r="S9" s="37">
        <f t="shared" si="3"/>
        <v>5.6447097136440219</v>
      </c>
      <c r="T9">
        <v>8</v>
      </c>
      <c r="U9" s="45">
        <f>IFERROR(-HLOOKUP($U$1,IEX!$W$2:$BH$98,T9,FALSE),0)</f>
        <v>0</v>
      </c>
      <c r="V9" s="46">
        <f t="shared" si="8"/>
        <v>9.8541754070746759</v>
      </c>
      <c r="W9" s="52"/>
      <c r="X9" s="46">
        <v>0</v>
      </c>
      <c r="Y9" s="46">
        <v>1.750297585626053</v>
      </c>
      <c r="Z9" s="46">
        <v>0.93640920830993846</v>
      </c>
      <c r="AA9" s="46">
        <v>0.87514879281302649</v>
      </c>
      <c r="AB9" s="46">
        <v>0.87514879281302649</v>
      </c>
      <c r="AC9" s="46">
        <v>0.96266367209432924</v>
      </c>
      <c r="AD9" s="46">
        <v>0.43757439640651324</v>
      </c>
      <c r="AE9" s="46">
        <v>0.39381695676586193</v>
      </c>
      <c r="AF9" s="46">
        <v>0.35005951712521061</v>
      </c>
      <c r="AG9" s="46">
        <v>0.26254463784390791</v>
      </c>
      <c r="AH9" s="46">
        <v>0.1750297585626053</v>
      </c>
      <c r="AI9" s="46">
        <v>0.30630207748455929</v>
      </c>
      <c r="AJ9" s="46">
        <v>0.26254463784390791</v>
      </c>
      <c r="AK9" s="46">
        <v>0.26254463784390791</v>
      </c>
      <c r="AL9" s="46">
        <v>0.43757439640651324</v>
      </c>
      <c r="AM9" s="46">
        <v>0.35005951712521061</v>
      </c>
      <c r="AN9" s="46">
        <v>0.35005951712521061</v>
      </c>
      <c r="AO9" s="46">
        <v>0.34130802919708031</v>
      </c>
      <c r="AP9" s="46">
        <v>0.26254463784390791</v>
      </c>
      <c r="AQ9" s="46">
        <v>0.26254463784390791</v>
      </c>
      <c r="AR9" s="46">
        <v>0.26254463784390791</v>
      </c>
      <c r="AS9" s="46">
        <v>0.21878719820325662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17.4604</v>
      </c>
      <c r="C10" s="21"/>
      <c r="D10" s="21"/>
      <c r="E10" s="21"/>
      <c r="F10" s="21"/>
      <c r="G10" s="21"/>
      <c r="H10" s="21"/>
      <c r="I10" s="21"/>
      <c r="J10" s="21">
        <v>5.8822234699606968</v>
      </c>
      <c r="K10" s="23">
        <f t="shared" si="4"/>
        <v>5.8822234699606968</v>
      </c>
      <c r="L10" s="22">
        <f t="shared" si="5"/>
        <v>11.038972711959577</v>
      </c>
      <c r="M10" s="39">
        <f t="shared" si="6"/>
        <v>16.921196181920273</v>
      </c>
      <c r="O10" s="37">
        <f t="shared" si="7"/>
        <v>-6.9116125772038188</v>
      </c>
      <c r="P10" s="37">
        <f t="shared" si="0"/>
        <v>0.58822234699606968</v>
      </c>
      <c r="Q10" s="37">
        <f t="shared" si="1"/>
        <v>0</v>
      </c>
      <c r="R10" s="37">
        <f t="shared" si="2"/>
        <v>0</v>
      </c>
      <c r="S10" s="37">
        <f t="shared" si="3"/>
        <v>6.3233902302077487</v>
      </c>
      <c r="T10">
        <v>9</v>
      </c>
      <c r="U10" s="45">
        <f>IFERROR(-HLOOKUP($U$1,IEX!$W$2:$BH$98,T10,FALSE),0)</f>
        <v>0</v>
      </c>
      <c r="V10" s="46">
        <f t="shared" si="8"/>
        <v>11.038972711959577</v>
      </c>
      <c r="W10" s="52"/>
      <c r="X10" s="46">
        <v>0</v>
      </c>
      <c r="Y10" s="46">
        <v>1.960741156653566</v>
      </c>
      <c r="Z10" s="46">
        <v>1.0489965188096577</v>
      </c>
      <c r="AA10" s="46">
        <v>0.98037057832678298</v>
      </c>
      <c r="AB10" s="46">
        <v>0.98037057832678298</v>
      </c>
      <c r="AC10" s="46">
        <v>1.0784076361594612</v>
      </c>
      <c r="AD10" s="46">
        <v>0.49018528916339149</v>
      </c>
      <c r="AE10" s="46">
        <v>0.44116676024705231</v>
      </c>
      <c r="AF10" s="46">
        <v>0.39214823133071314</v>
      </c>
      <c r="AG10" s="46">
        <v>0.29411117349803484</v>
      </c>
      <c r="AH10" s="46">
        <v>0.19607411566535657</v>
      </c>
      <c r="AI10" s="46">
        <v>0.34312970241437402</v>
      </c>
      <c r="AJ10" s="46">
        <v>0.29411117349803484</v>
      </c>
      <c r="AK10" s="46">
        <v>0.29411117349803484</v>
      </c>
      <c r="AL10" s="46">
        <v>0.49018528916339149</v>
      </c>
      <c r="AM10" s="46">
        <v>0.39214823133071314</v>
      </c>
      <c r="AN10" s="46">
        <v>0.39214823133071314</v>
      </c>
      <c r="AO10" s="46">
        <v>0.3823445255474453</v>
      </c>
      <c r="AP10" s="46">
        <v>0.29411117349803484</v>
      </c>
      <c r="AQ10" s="46">
        <v>0.29411117349803484</v>
      </c>
      <c r="AR10" s="46">
        <v>0.29411117349803484</v>
      </c>
      <c r="AS10" s="46">
        <v>0.24509264458169575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17.8932</v>
      </c>
      <c r="C11" s="21"/>
      <c r="D11" s="21"/>
      <c r="E11" s="21"/>
      <c r="F11" s="21"/>
      <c r="G11" s="21"/>
      <c r="H11" s="21"/>
      <c r="I11" s="21"/>
      <c r="J11" s="21">
        <v>6.0280291970802926</v>
      </c>
      <c r="K11" s="23">
        <f t="shared" si="4"/>
        <v>6.0280291970802926</v>
      </c>
      <c r="L11" s="22">
        <f t="shared" si="5"/>
        <v>11.312601459854019</v>
      </c>
      <c r="M11" s="39">
        <f t="shared" si="6"/>
        <v>17.340630656934312</v>
      </c>
      <c r="O11" s="37">
        <f t="shared" si="7"/>
        <v>-7.082934306569344</v>
      </c>
      <c r="P11" s="37">
        <f t="shared" si="0"/>
        <v>0.60280291970802924</v>
      </c>
      <c r="Q11" s="37">
        <f t="shared" si="1"/>
        <v>0</v>
      </c>
      <c r="R11" s="37">
        <f t="shared" si="2"/>
        <v>0</v>
      </c>
      <c r="S11" s="37">
        <f t="shared" si="3"/>
        <v>6.4801313868613146</v>
      </c>
      <c r="T11">
        <v>10</v>
      </c>
      <c r="U11" s="45">
        <f>IFERROR(-HLOOKUP($U$1,IEX!$W$2:$BH$98,T11,FALSE),0)</f>
        <v>0</v>
      </c>
      <c r="V11" s="46">
        <f t="shared" si="8"/>
        <v>11.312601459854019</v>
      </c>
      <c r="W11" s="52"/>
      <c r="X11" s="46">
        <v>0</v>
      </c>
      <c r="Y11" s="46">
        <v>2.009343065693431</v>
      </c>
      <c r="Z11" s="46">
        <v>1.0749985401459856</v>
      </c>
      <c r="AA11" s="46">
        <v>1.0046715328467155</v>
      </c>
      <c r="AB11" s="46">
        <v>1.0046715328467155</v>
      </c>
      <c r="AC11" s="46">
        <v>1.105138686131387</v>
      </c>
      <c r="AD11" s="46">
        <v>0.50233576642335775</v>
      </c>
      <c r="AE11" s="46">
        <v>0.4521021897810219</v>
      </c>
      <c r="AF11" s="46">
        <v>0.40186861313868621</v>
      </c>
      <c r="AG11" s="46">
        <v>0.30140145985401462</v>
      </c>
      <c r="AH11" s="46">
        <v>0.20093430656934311</v>
      </c>
      <c r="AI11" s="46">
        <v>0.35163503649635042</v>
      </c>
      <c r="AJ11" s="46">
        <v>0.30140145985401462</v>
      </c>
      <c r="AK11" s="46">
        <v>0.30140145985401462</v>
      </c>
      <c r="AL11" s="46">
        <v>0.50233576642335775</v>
      </c>
      <c r="AM11" s="46">
        <v>0.40186861313868621</v>
      </c>
      <c r="AN11" s="46">
        <v>0.40186861313868621</v>
      </c>
      <c r="AO11" s="46">
        <v>0.39182189781021903</v>
      </c>
      <c r="AP11" s="46">
        <v>0.30140145985401462</v>
      </c>
      <c r="AQ11" s="46">
        <v>0.30140145985401462</v>
      </c>
      <c r="AR11" s="46">
        <v>0.30140145985401462</v>
      </c>
      <c r="AS11" s="46">
        <v>0.25116788321167888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18.802799999999998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18.907599999999999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18.136800000000001</v>
      </c>
      <c r="C14" s="21"/>
      <c r="D14" s="21"/>
      <c r="E14" s="21"/>
      <c r="F14" s="21"/>
      <c r="G14" s="21"/>
      <c r="H14" s="21"/>
      <c r="I14" s="21"/>
      <c r="J14" s="21">
        <v>6.1100954519932644</v>
      </c>
      <c r="K14" s="23">
        <f t="shared" si="4"/>
        <v>6.1100954519932644</v>
      </c>
      <c r="L14" s="22">
        <f t="shared" si="5"/>
        <v>11.46661246490736</v>
      </c>
      <c r="M14" s="39">
        <f t="shared" si="6"/>
        <v>17.576707916900624</v>
      </c>
      <c r="O14" s="37">
        <f t="shared" si="7"/>
        <v>-7.1793621560920862</v>
      </c>
      <c r="P14" s="37">
        <f t="shared" si="0"/>
        <v>0.61100954519932638</v>
      </c>
      <c r="Q14" s="37">
        <f t="shared" si="1"/>
        <v>0</v>
      </c>
      <c r="R14" s="37">
        <f t="shared" si="2"/>
        <v>0</v>
      </c>
      <c r="S14" s="37">
        <f t="shared" si="3"/>
        <v>6.5683526108927595</v>
      </c>
      <c r="T14">
        <v>13</v>
      </c>
      <c r="U14" s="45">
        <f>IFERROR(-HLOOKUP($U$1,IEX!$W$2:$BH$98,T14,FALSE),0)</f>
        <v>0</v>
      </c>
      <c r="V14" s="46">
        <f t="shared" si="8"/>
        <v>11.46661246490736</v>
      </c>
      <c r="W14" s="52"/>
      <c r="X14" s="46">
        <v>0</v>
      </c>
      <c r="Y14" s="46">
        <v>2.0366984839977542</v>
      </c>
      <c r="Z14" s="46">
        <v>1.0896336889387988</v>
      </c>
      <c r="AA14" s="46">
        <v>1.0183492419988771</v>
      </c>
      <c r="AB14" s="46">
        <v>1.0183492419988771</v>
      </c>
      <c r="AC14" s="46">
        <v>1.120184166198765</v>
      </c>
      <c r="AD14" s="46">
        <v>0.50917462099943855</v>
      </c>
      <c r="AE14" s="46">
        <v>0.45825715889949481</v>
      </c>
      <c r="AF14" s="46">
        <v>0.4073396967995509</v>
      </c>
      <c r="AG14" s="46">
        <v>0.30550477259966319</v>
      </c>
      <c r="AH14" s="46">
        <v>0.20366984839977545</v>
      </c>
      <c r="AI14" s="46">
        <v>0.35642223469960704</v>
      </c>
      <c r="AJ14" s="46">
        <v>0.30550477259966319</v>
      </c>
      <c r="AK14" s="46">
        <v>0.30550477259966319</v>
      </c>
      <c r="AL14" s="46">
        <v>0.50917462099943855</v>
      </c>
      <c r="AM14" s="46">
        <v>0.4073396967995509</v>
      </c>
      <c r="AN14" s="46">
        <v>0.4073396967995509</v>
      </c>
      <c r="AO14" s="46">
        <v>0.39715620437956217</v>
      </c>
      <c r="AP14" s="46">
        <v>0.30550477259966319</v>
      </c>
      <c r="AQ14" s="46">
        <v>0.30550477259966319</v>
      </c>
      <c r="AR14" s="46">
        <v>0.30550477259966319</v>
      </c>
      <c r="AS14" s="46">
        <v>0.25458731049971928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18.101599999999998</v>
      </c>
      <c r="C15" s="21"/>
      <c r="D15" s="21"/>
      <c r="E15" s="21"/>
      <c r="F15" s="21"/>
      <c r="G15" s="21"/>
      <c r="H15" s="21"/>
      <c r="I15" s="21"/>
      <c r="J15" s="21">
        <v>6.0982369455362164</v>
      </c>
      <c r="K15" s="23">
        <f t="shared" si="4"/>
        <v>6.0982369455362164</v>
      </c>
      <c r="L15" s="22">
        <f t="shared" si="5"/>
        <v>11.444358001122968</v>
      </c>
      <c r="M15" s="39">
        <f t="shared" si="6"/>
        <v>17.542594946659186</v>
      </c>
      <c r="O15" s="37">
        <f t="shared" si="7"/>
        <v>-7.1654284110050543</v>
      </c>
      <c r="P15" s="37">
        <f t="shared" si="0"/>
        <v>0.60982369455362151</v>
      </c>
      <c r="Q15" s="37">
        <f t="shared" si="1"/>
        <v>0</v>
      </c>
      <c r="R15" s="37">
        <f t="shared" si="2"/>
        <v>0</v>
      </c>
      <c r="S15" s="37">
        <f t="shared" si="3"/>
        <v>6.5556047164514331</v>
      </c>
      <c r="T15">
        <v>14</v>
      </c>
      <c r="U15" s="45">
        <f>IFERROR(-HLOOKUP($U$1,IEX!$W$2:$BH$98,T15,FALSE),0)</f>
        <v>0</v>
      </c>
      <c r="V15" s="46">
        <f t="shared" si="8"/>
        <v>11.444358001122968</v>
      </c>
      <c r="W15" s="52"/>
      <c r="X15" s="46">
        <v>0</v>
      </c>
      <c r="Y15" s="46">
        <v>2.0327456485120718</v>
      </c>
      <c r="Z15" s="46">
        <v>1.0875189219539587</v>
      </c>
      <c r="AA15" s="46">
        <v>1.0163728242560359</v>
      </c>
      <c r="AB15" s="46">
        <v>1.0163728242560359</v>
      </c>
      <c r="AC15" s="46">
        <v>1.1180101066816395</v>
      </c>
      <c r="AD15" s="46">
        <v>0.50818641212801796</v>
      </c>
      <c r="AE15" s="46">
        <v>0.45736777091521624</v>
      </c>
      <c r="AF15" s="46">
        <v>0.40654912970241441</v>
      </c>
      <c r="AG15" s="46">
        <v>0.30491184727681075</v>
      </c>
      <c r="AH15" s="46">
        <v>0.20327456485120721</v>
      </c>
      <c r="AI15" s="46">
        <v>0.35573048848961258</v>
      </c>
      <c r="AJ15" s="46">
        <v>0.30491184727681075</v>
      </c>
      <c r="AK15" s="46">
        <v>0.30491184727681075</v>
      </c>
      <c r="AL15" s="46">
        <v>0.50818641212801796</v>
      </c>
      <c r="AM15" s="46">
        <v>0.40654912970241441</v>
      </c>
      <c r="AN15" s="46">
        <v>0.40654912970241441</v>
      </c>
      <c r="AO15" s="46">
        <v>0.39638540145985401</v>
      </c>
      <c r="AP15" s="46">
        <v>0.30491184727681075</v>
      </c>
      <c r="AQ15" s="46">
        <v>0.30491184727681075</v>
      </c>
      <c r="AR15" s="46">
        <v>0.30491184727681075</v>
      </c>
      <c r="AS15" s="46">
        <v>0.25409320606400898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18.591200000000001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18.0456</v>
      </c>
      <c r="C17" s="21"/>
      <c r="D17" s="21"/>
      <c r="E17" s="21"/>
      <c r="F17" s="21"/>
      <c r="G17" s="21"/>
      <c r="H17" s="21"/>
      <c r="I17" s="21"/>
      <c r="J17" s="21">
        <v>6.0793711398090968</v>
      </c>
      <c r="K17" s="23">
        <f t="shared" si="4"/>
        <v>6.0793711398090968</v>
      </c>
      <c r="L17" s="22">
        <f t="shared" si="5"/>
        <v>11.408953172375071</v>
      </c>
      <c r="M17" s="39">
        <f t="shared" si="6"/>
        <v>17.488324312184169</v>
      </c>
      <c r="O17" s="37">
        <f t="shared" si="7"/>
        <v>-7.1432610892756889</v>
      </c>
      <c r="P17" s="37">
        <f t="shared" si="0"/>
        <v>0.60793711398090966</v>
      </c>
      <c r="Q17" s="37">
        <f t="shared" si="1"/>
        <v>0</v>
      </c>
      <c r="R17" s="37">
        <f t="shared" si="2"/>
        <v>0</v>
      </c>
      <c r="S17" s="37">
        <f t="shared" si="3"/>
        <v>6.5353239752947792</v>
      </c>
      <c r="T17">
        <v>16</v>
      </c>
      <c r="U17" s="45">
        <f>IFERROR(-HLOOKUP($U$1,IEX!$W$2:$BH$98,T17,FALSE),0)</f>
        <v>0</v>
      </c>
      <c r="V17" s="46">
        <f t="shared" si="8"/>
        <v>11.408953172375071</v>
      </c>
      <c r="W17" s="52"/>
      <c r="X17" s="46">
        <v>0</v>
      </c>
      <c r="Y17" s="46">
        <v>2.0264570466030323</v>
      </c>
      <c r="Z17" s="46">
        <v>1.0841545199326224</v>
      </c>
      <c r="AA17" s="46">
        <v>1.0132285233015161</v>
      </c>
      <c r="AB17" s="46">
        <v>1.0132285233015161</v>
      </c>
      <c r="AC17" s="46">
        <v>1.1145513756316678</v>
      </c>
      <c r="AD17" s="46">
        <v>0.50661426165075807</v>
      </c>
      <c r="AE17" s="46">
        <v>0.45595283548568227</v>
      </c>
      <c r="AF17" s="46">
        <v>0.40529140932060648</v>
      </c>
      <c r="AG17" s="46">
        <v>0.30396855699045483</v>
      </c>
      <c r="AH17" s="46">
        <v>0.20264570466030324</v>
      </c>
      <c r="AI17" s="46">
        <v>0.35462998315553068</v>
      </c>
      <c r="AJ17" s="46">
        <v>0.30396855699045483</v>
      </c>
      <c r="AK17" s="46">
        <v>0.30396855699045483</v>
      </c>
      <c r="AL17" s="46">
        <v>0.50661426165075807</v>
      </c>
      <c r="AM17" s="46">
        <v>0.40529140932060648</v>
      </c>
      <c r="AN17" s="46">
        <v>0.40529140932060648</v>
      </c>
      <c r="AO17" s="46">
        <v>0.3951591240875913</v>
      </c>
      <c r="AP17" s="46">
        <v>0.30396855699045483</v>
      </c>
      <c r="AQ17" s="46">
        <v>0.30396855699045483</v>
      </c>
      <c r="AR17" s="46">
        <v>0.30396855699045483</v>
      </c>
      <c r="AS17" s="46">
        <v>0.25330713082537903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18.424400000000002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17.546400000000002</v>
      </c>
      <c r="C19" s="21"/>
      <c r="D19" s="21"/>
      <c r="E19" s="21"/>
      <c r="F19" s="21"/>
      <c r="G19" s="21"/>
      <c r="H19" s="21"/>
      <c r="I19" s="21"/>
      <c r="J19" s="21">
        <v>5.9111959573273465</v>
      </c>
      <c r="K19" s="23">
        <f t="shared" si="4"/>
        <v>5.9111959573273465</v>
      </c>
      <c r="L19" s="22">
        <f t="shared" si="5"/>
        <v>11.093344413250986</v>
      </c>
      <c r="M19" s="39">
        <f t="shared" si="6"/>
        <v>17.004540370578333</v>
      </c>
      <c r="O19" s="37">
        <f t="shared" si="7"/>
        <v>-6.945655249859632</v>
      </c>
      <c r="P19" s="37">
        <f t="shared" si="0"/>
        <v>0.59111959573273454</v>
      </c>
      <c r="Q19" s="37">
        <f t="shared" si="1"/>
        <v>0</v>
      </c>
      <c r="R19" s="37">
        <f t="shared" si="2"/>
        <v>0</v>
      </c>
      <c r="S19" s="37">
        <f t="shared" si="3"/>
        <v>6.3545356541268978</v>
      </c>
      <c r="T19">
        <v>18</v>
      </c>
      <c r="U19" s="45">
        <f>IFERROR(-HLOOKUP($U$1,IEX!$W$2:$BH$98,T19,FALSE),0)</f>
        <v>0</v>
      </c>
      <c r="V19" s="46">
        <f t="shared" si="8"/>
        <v>11.093344413250986</v>
      </c>
      <c r="W19" s="52"/>
      <c r="X19" s="46">
        <v>0</v>
      </c>
      <c r="Y19" s="46">
        <v>1.9703986524424488</v>
      </c>
      <c r="Z19" s="46">
        <v>1.0541632790567101</v>
      </c>
      <c r="AA19" s="46">
        <v>0.98519932622122441</v>
      </c>
      <c r="AB19" s="46">
        <v>0.98519932622122441</v>
      </c>
      <c r="AC19" s="46">
        <v>1.0837192588433466</v>
      </c>
      <c r="AD19" s="46">
        <v>0.49259966311061221</v>
      </c>
      <c r="AE19" s="46">
        <v>0.44333969679955093</v>
      </c>
      <c r="AF19" s="46">
        <v>0.39407973048848971</v>
      </c>
      <c r="AG19" s="46">
        <v>0.29555979786636727</v>
      </c>
      <c r="AH19" s="46">
        <v>0.19703986524424486</v>
      </c>
      <c r="AI19" s="46">
        <v>0.34481976417742849</v>
      </c>
      <c r="AJ19" s="46">
        <v>0.29555979786636727</v>
      </c>
      <c r="AK19" s="46">
        <v>0.29555979786636727</v>
      </c>
      <c r="AL19" s="46">
        <v>0.49259966311061221</v>
      </c>
      <c r="AM19" s="46">
        <v>0.39407973048848971</v>
      </c>
      <c r="AN19" s="46">
        <v>0.39407973048848971</v>
      </c>
      <c r="AO19" s="46">
        <v>0.38422773722627745</v>
      </c>
      <c r="AP19" s="46">
        <v>0.29555979786636727</v>
      </c>
      <c r="AQ19" s="46">
        <v>0.29555979786636727</v>
      </c>
      <c r="AR19" s="46">
        <v>0.29555979786636727</v>
      </c>
      <c r="AS19" s="46">
        <v>0.2462998315553061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18.064</v>
      </c>
      <c r="C20" s="21"/>
      <c r="D20" s="21"/>
      <c r="E20" s="21"/>
      <c r="F20" s="21"/>
      <c r="G20" s="21"/>
      <c r="H20" s="21"/>
      <c r="I20" s="21"/>
      <c r="J20" s="21">
        <v>6.0855699045480076</v>
      </c>
      <c r="K20" s="23">
        <f t="shared" si="4"/>
        <v>6.0855699045480076</v>
      </c>
      <c r="L20" s="22">
        <f t="shared" si="5"/>
        <v>11.420586187535097</v>
      </c>
      <c r="M20" s="39">
        <f t="shared" si="6"/>
        <v>17.506156092083103</v>
      </c>
      <c r="O20" s="37">
        <f t="shared" si="7"/>
        <v>-7.1505446378439093</v>
      </c>
      <c r="P20" s="37">
        <f t="shared" si="0"/>
        <v>0.60855699045480072</v>
      </c>
      <c r="Q20" s="37">
        <f t="shared" si="1"/>
        <v>0</v>
      </c>
      <c r="R20" s="37">
        <f t="shared" si="2"/>
        <v>0</v>
      </c>
      <c r="S20" s="37">
        <f t="shared" si="3"/>
        <v>6.5419876473891083</v>
      </c>
      <c r="T20">
        <v>19</v>
      </c>
      <c r="U20" s="45">
        <f>IFERROR(-HLOOKUP($U$1,IEX!$W$2:$BH$98,T20,FALSE),0)</f>
        <v>0</v>
      </c>
      <c r="V20" s="46">
        <f t="shared" si="8"/>
        <v>11.420586187535097</v>
      </c>
      <c r="W20" s="52"/>
      <c r="X20" s="46">
        <v>0</v>
      </c>
      <c r="Y20" s="46">
        <v>2.0285233015160027</v>
      </c>
      <c r="Z20" s="46">
        <v>1.0852599663110614</v>
      </c>
      <c r="AA20" s="46">
        <v>1.0142616507580013</v>
      </c>
      <c r="AB20" s="46">
        <v>1.0142616507580013</v>
      </c>
      <c r="AC20" s="46">
        <v>1.1156878158338015</v>
      </c>
      <c r="AD20" s="46">
        <v>0.50713082537900067</v>
      </c>
      <c r="AE20" s="46">
        <v>0.45641774284110059</v>
      </c>
      <c r="AF20" s="46">
        <v>0.40570466030320051</v>
      </c>
      <c r="AG20" s="46">
        <v>0.30427849522740036</v>
      </c>
      <c r="AH20" s="46">
        <v>0.20285233015160026</v>
      </c>
      <c r="AI20" s="46">
        <v>0.35499157776530049</v>
      </c>
      <c r="AJ20" s="46">
        <v>0.30427849522740036</v>
      </c>
      <c r="AK20" s="46">
        <v>0.30427849522740036</v>
      </c>
      <c r="AL20" s="46">
        <v>0.50713082537900067</v>
      </c>
      <c r="AM20" s="46">
        <v>0.40570466030320051</v>
      </c>
      <c r="AN20" s="46">
        <v>0.40570466030320051</v>
      </c>
      <c r="AO20" s="46">
        <v>0.39556204379562049</v>
      </c>
      <c r="AP20" s="46">
        <v>0.30427849522740036</v>
      </c>
      <c r="AQ20" s="46">
        <v>0.30427849522740036</v>
      </c>
      <c r="AR20" s="46">
        <v>0.30427849522740036</v>
      </c>
      <c r="AS20" s="46">
        <v>0.25356541268950034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19.010000000000002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18.986000000000001</v>
      </c>
      <c r="C22" s="21"/>
      <c r="D22" s="21"/>
      <c r="E22" s="21"/>
      <c r="F22" s="21"/>
      <c r="G22" s="21"/>
      <c r="H22" s="21"/>
      <c r="I22" s="21"/>
      <c r="J22" s="21">
        <v>6.1267902481104981</v>
      </c>
      <c r="K22" s="23">
        <f t="shared" si="4"/>
        <v>6.1267902481104981</v>
      </c>
      <c r="L22" s="22">
        <f t="shared" si="5"/>
        <v>11.49794303228737</v>
      </c>
      <c r="M22" s="39">
        <f t="shared" si="6"/>
        <v>17.624733280397869</v>
      </c>
      <c r="O22" s="37">
        <f t="shared" si="7"/>
        <v>-7.1989785415298355</v>
      </c>
      <c r="P22" s="37">
        <f t="shared" si="0"/>
        <v>0.61267902481104974</v>
      </c>
      <c r="Q22" s="37">
        <f t="shared" si="1"/>
        <v>0</v>
      </c>
      <c r="R22" s="37">
        <f t="shared" si="2"/>
        <v>0</v>
      </c>
      <c r="S22" s="37">
        <f t="shared" si="3"/>
        <v>6.5862995167187854</v>
      </c>
      <c r="T22">
        <v>21</v>
      </c>
      <c r="U22" s="45">
        <f>IFERROR(-HLOOKUP($U$1,IEX!$W$2:$BH$98,T22,FALSE),0)</f>
        <v>0</v>
      </c>
      <c r="V22" s="46">
        <f t="shared" si="8"/>
        <v>11.49794303228737</v>
      </c>
      <c r="W22" s="52"/>
      <c r="X22" s="46">
        <v>0</v>
      </c>
      <c r="Y22" s="46">
        <v>2.0422634160368327</v>
      </c>
      <c r="Z22" s="46">
        <v>1.0926109275797056</v>
      </c>
      <c r="AA22" s="46">
        <v>1.0211317080184164</v>
      </c>
      <c r="AB22" s="46">
        <v>1.0211317080184164</v>
      </c>
      <c r="AC22" s="46">
        <v>1.123244878820258</v>
      </c>
      <c r="AD22" s="46">
        <v>0.51056585400920818</v>
      </c>
      <c r="AE22" s="46">
        <v>0.45950926860828734</v>
      </c>
      <c r="AF22" s="46">
        <v>0.40845268320736655</v>
      </c>
      <c r="AG22" s="46">
        <v>0.30633951240552487</v>
      </c>
      <c r="AH22" s="46">
        <v>0.20422634160368328</v>
      </c>
      <c r="AI22" s="46">
        <v>0.35739609780644571</v>
      </c>
      <c r="AJ22" s="46">
        <v>0.30633951240552487</v>
      </c>
      <c r="AK22" s="46">
        <v>0.30633951240552487</v>
      </c>
      <c r="AL22" s="46">
        <v>0.51056585400920818</v>
      </c>
      <c r="AM22" s="46">
        <v>0.40845268320736655</v>
      </c>
      <c r="AN22" s="46">
        <v>0.40845268320736655</v>
      </c>
      <c r="AO22" s="46">
        <v>0.39824136612718236</v>
      </c>
      <c r="AP22" s="46">
        <v>0.30633951240552487</v>
      </c>
      <c r="AQ22" s="46">
        <v>0.30633951240552487</v>
      </c>
      <c r="AR22" s="46">
        <v>0.30633951240552487</v>
      </c>
      <c r="AS22" s="46">
        <v>0.25528292700460409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18.660400000000003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18.7532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18.170400000000001</v>
      </c>
      <c r="C25" s="21"/>
      <c r="D25" s="21"/>
      <c r="E25" s="21"/>
      <c r="F25" s="21"/>
      <c r="G25" s="21"/>
      <c r="H25" s="21"/>
      <c r="I25" s="21"/>
      <c r="J25" s="21">
        <v>6.1214149354295362</v>
      </c>
      <c r="K25" s="23">
        <f t="shared" si="4"/>
        <v>6.1214149354295362</v>
      </c>
      <c r="L25" s="22">
        <f t="shared" si="5"/>
        <v>11.487855362156095</v>
      </c>
      <c r="M25" s="39">
        <f t="shared" si="6"/>
        <v>17.609270297585631</v>
      </c>
      <c r="O25" s="37">
        <f t="shared" si="7"/>
        <v>-7.1926625491297047</v>
      </c>
      <c r="P25" s="37">
        <f t="shared" si="0"/>
        <v>0.61214149354295344</v>
      </c>
      <c r="Q25" s="37">
        <f t="shared" si="1"/>
        <v>0</v>
      </c>
      <c r="R25" s="37">
        <f t="shared" si="2"/>
        <v>0</v>
      </c>
      <c r="S25" s="37">
        <f t="shared" si="3"/>
        <v>6.5805210555867513</v>
      </c>
      <c r="T25">
        <v>24</v>
      </c>
      <c r="U25" s="45">
        <f>IFERROR(-HLOOKUP($U$1,IEX!$W$2:$BH$98,T25,FALSE),0)</f>
        <v>0</v>
      </c>
      <c r="V25" s="46">
        <f t="shared" si="8"/>
        <v>11.487855362156095</v>
      </c>
      <c r="W25" s="52"/>
      <c r="X25" s="46">
        <v>0</v>
      </c>
      <c r="Y25" s="46">
        <v>2.0404716451431786</v>
      </c>
      <c r="Z25" s="46">
        <v>1.0916523301516006</v>
      </c>
      <c r="AA25" s="46">
        <v>1.0202358225715893</v>
      </c>
      <c r="AB25" s="46">
        <v>1.0202358225715893</v>
      </c>
      <c r="AC25" s="46">
        <v>1.1222594048287482</v>
      </c>
      <c r="AD25" s="46">
        <v>0.51011791128579465</v>
      </c>
      <c r="AE25" s="46">
        <v>0.45910612015721508</v>
      </c>
      <c r="AF25" s="46">
        <v>0.40809432902863568</v>
      </c>
      <c r="AG25" s="46">
        <v>0.30607074677147672</v>
      </c>
      <c r="AH25" s="46">
        <v>0.20404716451431784</v>
      </c>
      <c r="AI25" s="46">
        <v>0.35708253790005623</v>
      </c>
      <c r="AJ25" s="46">
        <v>0.30607074677147672</v>
      </c>
      <c r="AK25" s="46">
        <v>0.30607074677147672</v>
      </c>
      <c r="AL25" s="46">
        <v>0.51011791128579465</v>
      </c>
      <c r="AM25" s="46">
        <v>0.40809432902863568</v>
      </c>
      <c r="AN25" s="46">
        <v>0.40809432902863568</v>
      </c>
      <c r="AO25" s="46">
        <v>0.39789197080291977</v>
      </c>
      <c r="AP25" s="46">
        <v>0.30607074677147672</v>
      </c>
      <c r="AQ25" s="46">
        <v>0.30607074677147672</v>
      </c>
      <c r="AR25" s="46">
        <v>0.30607074677147672</v>
      </c>
      <c r="AS25" s="46">
        <v>0.25505895564289732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17.557200000000002</v>
      </c>
      <c r="C26" s="21"/>
      <c r="D26" s="21"/>
      <c r="E26" s="21"/>
      <c r="F26" s="21"/>
      <c r="G26" s="21"/>
      <c r="H26" s="21"/>
      <c r="I26" s="21"/>
      <c r="J26" s="21">
        <v>5.9148343627175759</v>
      </c>
      <c r="K26" s="23">
        <f t="shared" si="4"/>
        <v>5.9148343627175759</v>
      </c>
      <c r="L26" s="22">
        <f t="shared" si="5"/>
        <v>11.100172487366653</v>
      </c>
      <c r="M26" s="39">
        <f t="shared" si="6"/>
        <v>17.015006850084227</v>
      </c>
      <c r="O26" s="37">
        <f t="shared" si="7"/>
        <v>-6.9499303761931515</v>
      </c>
      <c r="P26" s="37">
        <f t="shared" si="0"/>
        <v>0.59148343627175748</v>
      </c>
      <c r="Q26" s="37">
        <f t="shared" si="1"/>
        <v>0</v>
      </c>
      <c r="R26" s="37">
        <f t="shared" si="2"/>
        <v>0</v>
      </c>
      <c r="S26" s="37">
        <f t="shared" si="3"/>
        <v>6.3584469399213939</v>
      </c>
      <c r="T26">
        <v>25</v>
      </c>
      <c r="U26" s="45">
        <f>IFERROR(-HLOOKUP($U$1,IEX!$W$2:$BH$98,T26,FALSE),0)</f>
        <v>0</v>
      </c>
      <c r="V26" s="46">
        <f t="shared" si="8"/>
        <v>11.100172487366653</v>
      </c>
      <c r="W26" s="52"/>
      <c r="X26" s="46">
        <v>0</v>
      </c>
      <c r="Y26" s="46">
        <v>1.971611454239192</v>
      </c>
      <c r="Z26" s="46">
        <v>1.0548121280179679</v>
      </c>
      <c r="AA26" s="46">
        <v>0.98580572711959602</v>
      </c>
      <c r="AB26" s="46">
        <v>0.98580572711959602</v>
      </c>
      <c r="AC26" s="46">
        <v>1.0843862998315557</v>
      </c>
      <c r="AD26" s="46">
        <v>0.49290286355979801</v>
      </c>
      <c r="AE26" s="46">
        <v>0.44361257720381819</v>
      </c>
      <c r="AF26" s="46">
        <v>0.39432229084783843</v>
      </c>
      <c r="AG26" s="46">
        <v>0.29574171813587874</v>
      </c>
      <c r="AH26" s="46">
        <v>0.19716114542391922</v>
      </c>
      <c r="AI26" s="46">
        <v>0.34503200449185861</v>
      </c>
      <c r="AJ26" s="46">
        <v>0.29574171813587874</v>
      </c>
      <c r="AK26" s="46">
        <v>0.29574171813587874</v>
      </c>
      <c r="AL26" s="46">
        <v>0.49290286355979801</v>
      </c>
      <c r="AM26" s="46">
        <v>0.39432229084783843</v>
      </c>
      <c r="AN26" s="46">
        <v>0.39432229084783843</v>
      </c>
      <c r="AO26" s="46">
        <v>0.38446423357664239</v>
      </c>
      <c r="AP26" s="46">
        <v>0.29574171813587874</v>
      </c>
      <c r="AQ26" s="46">
        <v>0.29574171813587874</v>
      </c>
      <c r="AR26" s="46">
        <v>0.29574171813587874</v>
      </c>
      <c r="AS26" s="46">
        <v>0.24645143177989901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18.884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18.745200000000001</v>
      </c>
      <c r="C28" s="21"/>
      <c r="D28" s="21"/>
      <c r="E28" s="21"/>
      <c r="F28" s="21"/>
      <c r="G28" s="21"/>
      <c r="H28" s="21"/>
      <c r="I28" s="21"/>
      <c r="J28" s="21">
        <v>6.1267902481104981</v>
      </c>
      <c r="K28" s="23">
        <f t="shared" si="4"/>
        <v>6.1267902481104981</v>
      </c>
      <c r="L28" s="22">
        <f t="shared" si="5"/>
        <v>11.49794303228737</v>
      </c>
      <c r="M28" s="39">
        <f t="shared" si="6"/>
        <v>17.624733280397869</v>
      </c>
      <c r="O28" s="37">
        <f t="shared" si="7"/>
        <v>-7.1989785415298355</v>
      </c>
      <c r="P28" s="37">
        <f t="shared" si="0"/>
        <v>0.61267902481104974</v>
      </c>
      <c r="Q28" s="37">
        <f t="shared" si="1"/>
        <v>0</v>
      </c>
      <c r="R28" s="37">
        <f t="shared" si="2"/>
        <v>0</v>
      </c>
      <c r="S28" s="37">
        <f t="shared" si="3"/>
        <v>6.5862995167187854</v>
      </c>
      <c r="T28">
        <v>27</v>
      </c>
      <c r="U28" s="45">
        <f>IFERROR(-HLOOKUP($U$1,IEX!$W$2:$BH$98,T28,FALSE),0)</f>
        <v>0</v>
      </c>
      <c r="V28" s="46">
        <f t="shared" si="8"/>
        <v>11.49794303228737</v>
      </c>
      <c r="W28" s="52"/>
      <c r="X28" s="46">
        <v>0</v>
      </c>
      <c r="Y28" s="46">
        <v>2.0422634160368327</v>
      </c>
      <c r="Z28" s="46">
        <v>1.0926109275797056</v>
      </c>
      <c r="AA28" s="46">
        <v>1.0211317080184164</v>
      </c>
      <c r="AB28" s="46">
        <v>1.0211317080184164</v>
      </c>
      <c r="AC28" s="46">
        <v>1.123244878820258</v>
      </c>
      <c r="AD28" s="46">
        <v>0.51056585400920818</v>
      </c>
      <c r="AE28" s="46">
        <v>0.45950926860828734</v>
      </c>
      <c r="AF28" s="46">
        <v>0.40845268320736655</v>
      </c>
      <c r="AG28" s="46">
        <v>0.30633951240552487</v>
      </c>
      <c r="AH28" s="46">
        <v>0.20422634160368328</v>
      </c>
      <c r="AI28" s="46">
        <v>0.35739609780644571</v>
      </c>
      <c r="AJ28" s="46">
        <v>0.30633951240552487</v>
      </c>
      <c r="AK28" s="46">
        <v>0.30633951240552487</v>
      </c>
      <c r="AL28" s="46">
        <v>0.51056585400920818</v>
      </c>
      <c r="AM28" s="46">
        <v>0.40845268320736655</v>
      </c>
      <c r="AN28" s="46">
        <v>0.40845268320736655</v>
      </c>
      <c r="AO28" s="46">
        <v>0.39824136612718236</v>
      </c>
      <c r="AP28" s="46">
        <v>0.30633951240552487</v>
      </c>
      <c r="AQ28" s="46">
        <v>0.30633951240552487</v>
      </c>
      <c r="AR28" s="46">
        <v>0.30633951240552487</v>
      </c>
      <c r="AS28" s="46">
        <v>0.25528292700460409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19.000400000000003</v>
      </c>
      <c r="C29" s="21"/>
      <c r="D29" s="21"/>
      <c r="E29" s="21"/>
      <c r="F29" s="21"/>
      <c r="G29" s="21"/>
      <c r="H29" s="21"/>
      <c r="I29" s="21"/>
      <c r="J29" s="21">
        <v>6.1267902481104981</v>
      </c>
      <c r="K29" s="23">
        <f t="shared" si="4"/>
        <v>6.1267902481104981</v>
      </c>
      <c r="L29" s="22">
        <f t="shared" si="5"/>
        <v>11.49794303228737</v>
      </c>
      <c r="M29" s="39">
        <f t="shared" si="6"/>
        <v>17.624733280397869</v>
      </c>
      <c r="O29" s="37">
        <f t="shared" si="7"/>
        <v>-7.1989785415298355</v>
      </c>
      <c r="P29" s="37">
        <f t="shared" si="0"/>
        <v>0.61267902481104974</v>
      </c>
      <c r="Q29" s="37">
        <f t="shared" si="1"/>
        <v>0</v>
      </c>
      <c r="R29" s="37">
        <f t="shared" si="2"/>
        <v>0</v>
      </c>
      <c r="S29" s="37">
        <f t="shared" si="3"/>
        <v>6.5862995167187854</v>
      </c>
      <c r="T29">
        <v>28</v>
      </c>
      <c r="U29" s="45">
        <f>IFERROR(-HLOOKUP($U$1,IEX!$W$2:$BH$98,T29,FALSE),0)</f>
        <v>0</v>
      </c>
      <c r="V29" s="46">
        <f t="shared" si="8"/>
        <v>11.49794303228737</v>
      </c>
      <c r="W29" s="52"/>
      <c r="X29" s="46">
        <v>0</v>
      </c>
      <c r="Y29" s="46">
        <v>2.0422634160368327</v>
      </c>
      <c r="Z29" s="46">
        <v>1.0926109275797056</v>
      </c>
      <c r="AA29" s="46">
        <v>1.0211317080184164</v>
      </c>
      <c r="AB29" s="46">
        <v>1.0211317080184164</v>
      </c>
      <c r="AC29" s="46">
        <v>1.123244878820258</v>
      </c>
      <c r="AD29" s="46">
        <v>0.51056585400920818</v>
      </c>
      <c r="AE29" s="46">
        <v>0.45950926860828734</v>
      </c>
      <c r="AF29" s="46">
        <v>0.40845268320736655</v>
      </c>
      <c r="AG29" s="46">
        <v>0.30633951240552487</v>
      </c>
      <c r="AH29" s="46">
        <v>0.20422634160368328</v>
      </c>
      <c r="AI29" s="46">
        <v>0.35739609780644571</v>
      </c>
      <c r="AJ29" s="46">
        <v>0.30633951240552487</v>
      </c>
      <c r="AK29" s="46">
        <v>0.30633951240552487</v>
      </c>
      <c r="AL29" s="46">
        <v>0.51056585400920818</v>
      </c>
      <c r="AM29" s="46">
        <v>0.40845268320736655</v>
      </c>
      <c r="AN29" s="46">
        <v>0.40845268320736655</v>
      </c>
      <c r="AO29" s="46">
        <v>0.39824136612718236</v>
      </c>
      <c r="AP29" s="46">
        <v>0.30633951240552487</v>
      </c>
      <c r="AQ29" s="46">
        <v>0.30633951240552487</v>
      </c>
      <c r="AR29" s="46">
        <v>0.30633951240552487</v>
      </c>
      <c r="AS29" s="46">
        <v>0.25528292700460409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18.244799999999998</v>
      </c>
      <c r="C30" s="21"/>
      <c r="D30" s="21"/>
      <c r="E30" s="21"/>
      <c r="F30" s="21"/>
      <c r="G30" s="21"/>
      <c r="H30" s="21"/>
      <c r="I30" s="21"/>
      <c r="J30" s="21">
        <v>6.1267902481104981</v>
      </c>
      <c r="K30" s="23">
        <f t="shared" si="4"/>
        <v>6.1267902481104981</v>
      </c>
      <c r="L30" s="22">
        <f t="shared" si="5"/>
        <v>11.49794303228737</v>
      </c>
      <c r="M30" s="39">
        <f t="shared" si="6"/>
        <v>17.624733280397869</v>
      </c>
      <c r="O30" s="37">
        <f t="shared" si="7"/>
        <v>-7.1989785415298355</v>
      </c>
      <c r="P30" s="37">
        <f t="shared" si="0"/>
        <v>0.61267902481104974</v>
      </c>
      <c r="Q30" s="37">
        <f t="shared" si="1"/>
        <v>0</v>
      </c>
      <c r="R30" s="37">
        <f t="shared" si="2"/>
        <v>0</v>
      </c>
      <c r="S30" s="37">
        <f t="shared" si="3"/>
        <v>6.5862995167187854</v>
      </c>
      <c r="T30">
        <v>29</v>
      </c>
      <c r="U30" s="45">
        <f>IFERROR(-HLOOKUP($U$1,IEX!$W$2:$BH$98,T30,FALSE),0)</f>
        <v>0</v>
      </c>
      <c r="V30" s="46">
        <f t="shared" si="8"/>
        <v>11.49794303228737</v>
      </c>
      <c r="W30" s="52"/>
      <c r="X30" s="46">
        <v>0</v>
      </c>
      <c r="Y30" s="46">
        <v>2.0422634160368327</v>
      </c>
      <c r="Z30" s="46">
        <v>1.0926109275797056</v>
      </c>
      <c r="AA30" s="46">
        <v>1.0211317080184164</v>
      </c>
      <c r="AB30" s="46">
        <v>1.0211317080184164</v>
      </c>
      <c r="AC30" s="46">
        <v>1.123244878820258</v>
      </c>
      <c r="AD30" s="46">
        <v>0.51056585400920818</v>
      </c>
      <c r="AE30" s="46">
        <v>0.45950926860828734</v>
      </c>
      <c r="AF30" s="46">
        <v>0.40845268320736655</v>
      </c>
      <c r="AG30" s="46">
        <v>0.30633951240552487</v>
      </c>
      <c r="AH30" s="46">
        <v>0.20422634160368328</v>
      </c>
      <c r="AI30" s="46">
        <v>0.35739609780644571</v>
      </c>
      <c r="AJ30" s="46">
        <v>0.30633951240552487</v>
      </c>
      <c r="AK30" s="46">
        <v>0.30633951240552487</v>
      </c>
      <c r="AL30" s="46">
        <v>0.51056585400920818</v>
      </c>
      <c r="AM30" s="46">
        <v>0.40845268320736655</v>
      </c>
      <c r="AN30" s="46">
        <v>0.40845268320736655</v>
      </c>
      <c r="AO30" s="46">
        <v>0.39824136612718236</v>
      </c>
      <c r="AP30" s="46">
        <v>0.30633951240552487</v>
      </c>
      <c r="AQ30" s="46">
        <v>0.30633951240552487</v>
      </c>
      <c r="AR30" s="46">
        <v>0.30633951240552487</v>
      </c>
      <c r="AS30" s="46">
        <v>0.25528292700460409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16.9496</v>
      </c>
      <c r="C31" s="21"/>
      <c r="D31" s="21"/>
      <c r="E31" s="21"/>
      <c r="F31" s="21"/>
      <c r="G31" s="21"/>
      <c r="H31" s="21"/>
      <c r="I31" s="21"/>
      <c r="J31" s="21">
        <v>5.710140370578328</v>
      </c>
      <c r="K31" s="23">
        <f t="shared" si="4"/>
        <v>5.710140370578328</v>
      </c>
      <c r="L31" s="22">
        <f t="shared" si="5"/>
        <v>10.716030095451995</v>
      </c>
      <c r="M31" s="39">
        <f t="shared" si="6"/>
        <v>16.426170466030321</v>
      </c>
      <c r="O31" s="37">
        <f t="shared" si="7"/>
        <v>-6.7094149354295354</v>
      </c>
      <c r="P31" s="37">
        <f t="shared" si="0"/>
        <v>0.57101403705783271</v>
      </c>
      <c r="Q31" s="37">
        <f t="shared" si="1"/>
        <v>0</v>
      </c>
      <c r="R31" s="37">
        <f t="shared" si="2"/>
        <v>0</v>
      </c>
      <c r="S31" s="37">
        <f t="shared" si="3"/>
        <v>6.1384008983717022</v>
      </c>
      <c r="T31">
        <v>30</v>
      </c>
      <c r="U31" s="45">
        <f>IFERROR(-HLOOKUP($U$1,IEX!$W$2:$BH$98,T31,FALSE),0)</f>
        <v>0</v>
      </c>
      <c r="V31" s="46">
        <f t="shared" si="8"/>
        <v>10.716030095451995</v>
      </c>
      <c r="W31" s="52"/>
      <c r="X31" s="46">
        <v>0</v>
      </c>
      <c r="Y31" s="46">
        <v>1.9033801235261092</v>
      </c>
      <c r="Z31" s="46">
        <v>1.0183083660864685</v>
      </c>
      <c r="AA31" s="46">
        <v>0.9516900617630546</v>
      </c>
      <c r="AB31" s="46">
        <v>0.9516900617630546</v>
      </c>
      <c r="AC31" s="46">
        <v>1.0468590679393603</v>
      </c>
      <c r="AD31" s="46">
        <v>0.4758450308815273</v>
      </c>
      <c r="AE31" s="46">
        <v>0.42826052779337459</v>
      </c>
      <c r="AF31" s="46">
        <v>0.38067602470522188</v>
      </c>
      <c r="AG31" s="46">
        <v>0.28550701852891636</v>
      </c>
      <c r="AH31" s="46">
        <v>0.19033801235261094</v>
      </c>
      <c r="AI31" s="46">
        <v>0.33309152161706912</v>
      </c>
      <c r="AJ31" s="46">
        <v>0.28550701852891636</v>
      </c>
      <c r="AK31" s="46">
        <v>0.28550701852891636</v>
      </c>
      <c r="AL31" s="46">
        <v>0.4758450308815273</v>
      </c>
      <c r="AM31" s="46">
        <v>0.38067602470522188</v>
      </c>
      <c r="AN31" s="46">
        <v>0.38067602470522188</v>
      </c>
      <c r="AO31" s="46">
        <v>0.37115912408759133</v>
      </c>
      <c r="AP31" s="46">
        <v>0.28550701852891636</v>
      </c>
      <c r="AQ31" s="46">
        <v>0.28550701852891636</v>
      </c>
      <c r="AR31" s="46">
        <v>0.28550701852891636</v>
      </c>
      <c r="AS31" s="46">
        <v>0.23792251544076365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17.4956</v>
      </c>
      <c r="C32" s="21"/>
      <c r="D32" s="21"/>
      <c r="E32" s="21"/>
      <c r="F32" s="21"/>
      <c r="G32" s="21"/>
      <c r="H32" s="21"/>
      <c r="I32" s="21"/>
      <c r="J32" s="21">
        <v>5.8940819764177439</v>
      </c>
      <c r="K32" s="23">
        <f t="shared" si="4"/>
        <v>5.8940819764177439</v>
      </c>
      <c r="L32" s="22">
        <f t="shared" si="5"/>
        <v>11.061227175743962</v>
      </c>
      <c r="M32" s="39">
        <f t="shared" si="6"/>
        <v>16.955309152161707</v>
      </c>
      <c r="O32" s="37">
        <f t="shared" si="7"/>
        <v>-6.9255463222908498</v>
      </c>
      <c r="P32" s="37">
        <f t="shared" si="0"/>
        <v>0.58940819764177432</v>
      </c>
      <c r="Q32" s="37">
        <f t="shared" si="1"/>
        <v>0</v>
      </c>
      <c r="R32" s="37">
        <f t="shared" si="2"/>
        <v>0</v>
      </c>
      <c r="S32" s="37">
        <f t="shared" si="3"/>
        <v>6.3361381246490751</v>
      </c>
      <c r="T32">
        <v>31</v>
      </c>
      <c r="U32" s="45">
        <f>IFERROR(-HLOOKUP($U$1,IEX!$W$2:$BH$98,T32,FALSE),0)</f>
        <v>0</v>
      </c>
      <c r="V32" s="46">
        <f t="shared" si="8"/>
        <v>11.061227175743962</v>
      </c>
      <c r="W32" s="52"/>
      <c r="X32" s="46">
        <v>0</v>
      </c>
      <c r="Y32" s="46">
        <v>1.9646939921392479</v>
      </c>
      <c r="Z32" s="46">
        <v>1.0511112857944978</v>
      </c>
      <c r="AA32" s="46">
        <v>0.98234699606962395</v>
      </c>
      <c r="AB32" s="46">
        <v>0.98234699606962395</v>
      </c>
      <c r="AC32" s="46">
        <v>1.0805816956765864</v>
      </c>
      <c r="AD32" s="46">
        <v>0.49117349803481197</v>
      </c>
      <c r="AE32" s="46">
        <v>0.44205614823133077</v>
      </c>
      <c r="AF32" s="46">
        <v>0.39293879842784957</v>
      </c>
      <c r="AG32" s="46">
        <v>0.29470409882088716</v>
      </c>
      <c r="AH32" s="46">
        <v>0.19646939921392478</v>
      </c>
      <c r="AI32" s="46">
        <v>0.34382144862436836</v>
      </c>
      <c r="AJ32" s="46">
        <v>0.29470409882088716</v>
      </c>
      <c r="AK32" s="46">
        <v>0.29470409882088716</v>
      </c>
      <c r="AL32" s="46">
        <v>0.49117349803481197</v>
      </c>
      <c r="AM32" s="46">
        <v>0.39293879842784957</v>
      </c>
      <c r="AN32" s="46">
        <v>0.39293879842784957</v>
      </c>
      <c r="AO32" s="46">
        <v>0.38311532846715329</v>
      </c>
      <c r="AP32" s="46">
        <v>0.29470409882088716</v>
      </c>
      <c r="AQ32" s="46">
        <v>0.29470409882088716</v>
      </c>
      <c r="AR32" s="46">
        <v>0.29470409882088716</v>
      </c>
      <c r="AS32" s="46">
        <v>0.24558674901740599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18.4068</v>
      </c>
      <c r="C33" s="21"/>
      <c r="D33" s="21"/>
      <c r="E33" s="21"/>
      <c r="F33" s="21"/>
      <c r="G33" s="21"/>
      <c r="H33" s="21"/>
      <c r="I33" s="21"/>
      <c r="J33" s="21">
        <v>6.1267902481104981</v>
      </c>
      <c r="K33" s="23">
        <f t="shared" si="4"/>
        <v>6.1267902481104981</v>
      </c>
      <c r="L33" s="22">
        <f t="shared" si="5"/>
        <v>11.49794303228737</v>
      </c>
      <c r="M33" s="39">
        <f t="shared" si="6"/>
        <v>17.624733280397869</v>
      </c>
      <c r="O33" s="37">
        <f t="shared" si="7"/>
        <v>-7.1989785415298355</v>
      </c>
      <c r="P33" s="37">
        <f t="shared" si="0"/>
        <v>0.61267902481104974</v>
      </c>
      <c r="Q33" s="37">
        <f t="shared" si="1"/>
        <v>0</v>
      </c>
      <c r="R33" s="37">
        <f t="shared" si="2"/>
        <v>0</v>
      </c>
      <c r="S33" s="37">
        <f t="shared" si="3"/>
        <v>6.5862995167187854</v>
      </c>
      <c r="T33">
        <v>32</v>
      </c>
      <c r="U33" s="45">
        <f>IFERROR(-HLOOKUP($U$1,IEX!$W$2:$BH$98,T33,FALSE),0)</f>
        <v>0</v>
      </c>
      <c r="V33" s="46">
        <f t="shared" si="8"/>
        <v>11.49794303228737</v>
      </c>
      <c r="W33" s="52"/>
      <c r="X33" s="46">
        <v>0</v>
      </c>
      <c r="Y33" s="46">
        <v>2.0422634160368327</v>
      </c>
      <c r="Z33" s="46">
        <v>1.0926109275797056</v>
      </c>
      <c r="AA33" s="46">
        <v>1.0211317080184164</v>
      </c>
      <c r="AB33" s="46">
        <v>1.0211317080184164</v>
      </c>
      <c r="AC33" s="46">
        <v>1.123244878820258</v>
      </c>
      <c r="AD33" s="46">
        <v>0.51056585400920818</v>
      </c>
      <c r="AE33" s="46">
        <v>0.45950926860828734</v>
      </c>
      <c r="AF33" s="46">
        <v>0.40845268320736655</v>
      </c>
      <c r="AG33" s="46">
        <v>0.30633951240552487</v>
      </c>
      <c r="AH33" s="46">
        <v>0.20422634160368328</v>
      </c>
      <c r="AI33" s="46">
        <v>0.35739609780644571</v>
      </c>
      <c r="AJ33" s="46">
        <v>0.30633951240552487</v>
      </c>
      <c r="AK33" s="46">
        <v>0.30633951240552487</v>
      </c>
      <c r="AL33" s="46">
        <v>0.51056585400920818</v>
      </c>
      <c r="AM33" s="46">
        <v>0.40845268320736655</v>
      </c>
      <c r="AN33" s="46">
        <v>0.40845268320736655</v>
      </c>
      <c r="AO33" s="46">
        <v>0.39824136612718236</v>
      </c>
      <c r="AP33" s="46">
        <v>0.30633951240552487</v>
      </c>
      <c r="AQ33" s="46">
        <v>0.30633951240552487</v>
      </c>
      <c r="AR33" s="46">
        <v>0.30633951240552487</v>
      </c>
      <c r="AS33" s="46">
        <v>0.25528292700460409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17.9392</v>
      </c>
      <c r="C34" s="21"/>
      <c r="D34" s="21"/>
      <c r="E34" s="21"/>
      <c r="F34" s="21"/>
      <c r="G34" s="21"/>
      <c r="H34" s="21"/>
      <c r="I34" s="21"/>
      <c r="J34" s="21">
        <v>6.04352610892757</v>
      </c>
      <c r="K34" s="23">
        <f t="shared" si="4"/>
        <v>6.04352610892757</v>
      </c>
      <c r="L34" s="22">
        <f t="shared" si="5"/>
        <v>11.341683997754075</v>
      </c>
      <c r="M34" s="39">
        <f t="shared" si="6"/>
        <v>17.385210106681644</v>
      </c>
      <c r="O34" s="37">
        <f t="shared" si="7"/>
        <v>-7.1011431779898952</v>
      </c>
      <c r="P34" s="37">
        <f t="shared" si="0"/>
        <v>0.60435261089275694</v>
      </c>
      <c r="Q34" s="37">
        <f t="shared" si="1"/>
        <v>0</v>
      </c>
      <c r="R34" s="37">
        <f t="shared" si="2"/>
        <v>0</v>
      </c>
      <c r="S34" s="37">
        <f t="shared" si="3"/>
        <v>6.496790567097138</v>
      </c>
      <c r="T34">
        <v>33</v>
      </c>
      <c r="U34" s="45">
        <f>IFERROR(-HLOOKUP($U$1,IEX!$W$2:$BH$98,T34,FALSE),0)</f>
        <v>0</v>
      </c>
      <c r="V34" s="46">
        <f t="shared" si="8"/>
        <v>11.341683997754075</v>
      </c>
      <c r="W34" s="52"/>
      <c r="X34" s="46">
        <v>0</v>
      </c>
      <c r="Y34" s="46">
        <v>2.0145087029758568</v>
      </c>
      <c r="Z34" s="46">
        <v>1.0777621560920834</v>
      </c>
      <c r="AA34" s="46">
        <v>1.0072543514879284</v>
      </c>
      <c r="AB34" s="46">
        <v>1.0072543514879284</v>
      </c>
      <c r="AC34" s="46">
        <v>1.1079797866367214</v>
      </c>
      <c r="AD34" s="46">
        <v>0.50362717574396421</v>
      </c>
      <c r="AE34" s="46">
        <v>0.45326445816956767</v>
      </c>
      <c r="AF34" s="46">
        <v>0.40290174059517136</v>
      </c>
      <c r="AG34" s="46">
        <v>0.30217630544637847</v>
      </c>
      <c r="AH34" s="46">
        <v>0.20145087029758568</v>
      </c>
      <c r="AI34" s="46">
        <v>0.35253902302077489</v>
      </c>
      <c r="AJ34" s="46">
        <v>0.30217630544637847</v>
      </c>
      <c r="AK34" s="46">
        <v>0.30217630544637847</v>
      </c>
      <c r="AL34" s="46">
        <v>0.50362717574396421</v>
      </c>
      <c r="AM34" s="46">
        <v>0.40290174059517136</v>
      </c>
      <c r="AN34" s="46">
        <v>0.40290174059517136</v>
      </c>
      <c r="AO34" s="46">
        <v>0.39282919708029201</v>
      </c>
      <c r="AP34" s="46">
        <v>0.30217630544637847</v>
      </c>
      <c r="AQ34" s="46">
        <v>0.30217630544637847</v>
      </c>
      <c r="AR34" s="46">
        <v>0.30217630544637847</v>
      </c>
      <c r="AS34" s="46">
        <v>0.2518135878719821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18.710799999999999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18.852799999999998</v>
      </c>
      <c r="C36" s="21"/>
      <c r="D36" s="21"/>
      <c r="E36" s="21"/>
      <c r="F36" s="21"/>
      <c r="G36" s="21"/>
      <c r="H36" s="21"/>
      <c r="I36" s="21"/>
      <c r="J36" s="21">
        <v>6.1267902481104981</v>
      </c>
      <c r="K36" s="23">
        <f t="shared" si="4"/>
        <v>6.1267902481104981</v>
      </c>
      <c r="L36" s="22">
        <f t="shared" si="5"/>
        <v>11.49794303228737</v>
      </c>
      <c r="M36" s="39">
        <f t="shared" si="6"/>
        <v>17.624733280397869</v>
      </c>
      <c r="O36" s="37">
        <f t="shared" si="7"/>
        <v>-7.1989785415298355</v>
      </c>
      <c r="P36" s="37">
        <f t="shared" si="9"/>
        <v>0.61267902481104974</v>
      </c>
      <c r="Q36" s="37">
        <f t="shared" si="10"/>
        <v>0</v>
      </c>
      <c r="R36" s="37">
        <f t="shared" si="11"/>
        <v>0</v>
      </c>
      <c r="S36" s="37">
        <f t="shared" si="12"/>
        <v>6.5862995167187854</v>
      </c>
      <c r="T36">
        <v>35</v>
      </c>
      <c r="U36" s="45">
        <f>IFERROR(-HLOOKUP($U$1,IEX!$W$2:$BH$98,T36,FALSE),0)</f>
        <v>0</v>
      </c>
      <c r="V36" s="46">
        <f t="shared" si="8"/>
        <v>11.49794303228737</v>
      </c>
      <c r="W36" s="52"/>
      <c r="X36" s="46">
        <v>0</v>
      </c>
      <c r="Y36" s="46">
        <v>2.0422634160368327</v>
      </c>
      <c r="Z36" s="46">
        <v>1.0926109275797056</v>
      </c>
      <c r="AA36" s="46">
        <v>1.0211317080184164</v>
      </c>
      <c r="AB36" s="46">
        <v>1.0211317080184164</v>
      </c>
      <c r="AC36" s="46">
        <v>1.123244878820258</v>
      </c>
      <c r="AD36" s="46">
        <v>0.51056585400920818</v>
      </c>
      <c r="AE36" s="46">
        <v>0.45950926860828734</v>
      </c>
      <c r="AF36" s="46">
        <v>0.40845268320736655</v>
      </c>
      <c r="AG36" s="46">
        <v>0.30633951240552487</v>
      </c>
      <c r="AH36" s="46">
        <v>0.20422634160368328</v>
      </c>
      <c r="AI36" s="46">
        <v>0.35739609780644571</v>
      </c>
      <c r="AJ36" s="46">
        <v>0.30633951240552487</v>
      </c>
      <c r="AK36" s="46">
        <v>0.30633951240552487</v>
      </c>
      <c r="AL36" s="46">
        <v>0.51056585400920818</v>
      </c>
      <c r="AM36" s="46">
        <v>0.40845268320736655</v>
      </c>
      <c r="AN36" s="46">
        <v>0.40845268320736655</v>
      </c>
      <c r="AO36" s="46">
        <v>0.39824136612718236</v>
      </c>
      <c r="AP36" s="46">
        <v>0.30633951240552487</v>
      </c>
      <c r="AQ36" s="46">
        <v>0.30633951240552487</v>
      </c>
      <c r="AR36" s="46">
        <v>0.30633951240552487</v>
      </c>
      <c r="AS36" s="46">
        <v>0.25528292700460409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18.661999999999999</v>
      </c>
      <c r="C37" s="21"/>
      <c r="D37" s="21"/>
      <c r="E37" s="21"/>
      <c r="F37" s="21"/>
      <c r="G37" s="21"/>
      <c r="H37" s="21"/>
      <c r="I37" s="21"/>
      <c r="J37" s="21">
        <v>6.1267902481104981</v>
      </c>
      <c r="K37" s="23">
        <f t="shared" si="4"/>
        <v>6.1267902481104981</v>
      </c>
      <c r="L37" s="22">
        <f t="shared" si="5"/>
        <v>11.49794303228737</v>
      </c>
      <c r="M37" s="39">
        <f t="shared" si="6"/>
        <v>17.624733280397869</v>
      </c>
      <c r="O37" s="37">
        <f t="shared" si="7"/>
        <v>-7.1989785415298355</v>
      </c>
      <c r="P37" s="37">
        <f t="shared" si="9"/>
        <v>0.61267902481104974</v>
      </c>
      <c r="Q37" s="37">
        <f t="shared" si="10"/>
        <v>0</v>
      </c>
      <c r="R37" s="37">
        <f t="shared" si="11"/>
        <v>0</v>
      </c>
      <c r="S37" s="37">
        <f t="shared" si="12"/>
        <v>6.5862995167187854</v>
      </c>
      <c r="T37">
        <v>36</v>
      </c>
      <c r="U37" s="45">
        <f>IFERROR(-HLOOKUP($U$1,IEX!$W$2:$BH$98,T37,FALSE),0)</f>
        <v>0</v>
      </c>
      <c r="V37" s="46">
        <f t="shared" si="8"/>
        <v>11.49794303228737</v>
      </c>
      <c r="W37" s="52"/>
      <c r="X37" s="46">
        <v>0</v>
      </c>
      <c r="Y37" s="46">
        <v>2.0422634160368327</v>
      </c>
      <c r="Z37" s="46">
        <v>1.0926109275797056</v>
      </c>
      <c r="AA37" s="46">
        <v>1.0211317080184164</v>
      </c>
      <c r="AB37" s="46">
        <v>1.0211317080184164</v>
      </c>
      <c r="AC37" s="46">
        <v>1.123244878820258</v>
      </c>
      <c r="AD37" s="46">
        <v>0.51056585400920818</v>
      </c>
      <c r="AE37" s="46">
        <v>0.45950926860828734</v>
      </c>
      <c r="AF37" s="46">
        <v>0.40845268320736655</v>
      </c>
      <c r="AG37" s="46">
        <v>0.30633951240552487</v>
      </c>
      <c r="AH37" s="46">
        <v>0.20422634160368328</v>
      </c>
      <c r="AI37" s="46">
        <v>0.35739609780644571</v>
      </c>
      <c r="AJ37" s="46">
        <v>0.30633951240552487</v>
      </c>
      <c r="AK37" s="46">
        <v>0.30633951240552487</v>
      </c>
      <c r="AL37" s="46">
        <v>0.51056585400920818</v>
      </c>
      <c r="AM37" s="46">
        <v>0.40845268320736655</v>
      </c>
      <c r="AN37" s="46">
        <v>0.40845268320736655</v>
      </c>
      <c r="AO37" s="46">
        <v>0.39824136612718236</v>
      </c>
      <c r="AP37" s="46">
        <v>0.30633951240552487</v>
      </c>
      <c r="AQ37" s="46">
        <v>0.30633951240552487</v>
      </c>
      <c r="AR37" s="46">
        <v>0.30633951240552487</v>
      </c>
      <c r="AS37" s="46">
        <v>0.25528292700460409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18.507200000000001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18.2164</v>
      </c>
      <c r="C39" s="21"/>
      <c r="D39" s="21"/>
      <c r="E39" s="21"/>
      <c r="F39" s="21"/>
      <c r="G39" s="21"/>
      <c r="H39" s="21"/>
      <c r="I39" s="21"/>
      <c r="J39" s="21">
        <v>6.1267902481104981</v>
      </c>
      <c r="K39" s="23">
        <f t="shared" si="4"/>
        <v>6.1267902481104981</v>
      </c>
      <c r="L39" s="22">
        <f t="shared" si="5"/>
        <v>11.49794303228737</v>
      </c>
      <c r="M39" s="39">
        <f t="shared" si="6"/>
        <v>17.624733280397869</v>
      </c>
      <c r="O39" s="37">
        <f t="shared" si="7"/>
        <v>-7.1989785415298355</v>
      </c>
      <c r="P39" s="37">
        <f t="shared" si="9"/>
        <v>0.61267902481104974</v>
      </c>
      <c r="Q39" s="37">
        <f t="shared" si="10"/>
        <v>0</v>
      </c>
      <c r="R39" s="37">
        <f t="shared" si="11"/>
        <v>0</v>
      </c>
      <c r="S39" s="37">
        <f t="shared" si="12"/>
        <v>6.5862995167187854</v>
      </c>
      <c r="T39">
        <v>38</v>
      </c>
      <c r="U39" s="45">
        <f>IFERROR(-HLOOKUP($U$1,IEX!$W$2:$BH$98,T39,FALSE),0)</f>
        <v>0</v>
      </c>
      <c r="V39" s="46">
        <f t="shared" si="8"/>
        <v>11.49794303228737</v>
      </c>
      <c r="W39" s="52"/>
      <c r="X39" s="46">
        <v>0</v>
      </c>
      <c r="Y39" s="46">
        <v>2.0422634160368327</v>
      </c>
      <c r="Z39" s="46">
        <v>1.0926109275797056</v>
      </c>
      <c r="AA39" s="46">
        <v>1.0211317080184164</v>
      </c>
      <c r="AB39" s="46">
        <v>1.0211317080184164</v>
      </c>
      <c r="AC39" s="46">
        <v>1.123244878820258</v>
      </c>
      <c r="AD39" s="46">
        <v>0.51056585400920818</v>
      </c>
      <c r="AE39" s="46">
        <v>0.45950926860828734</v>
      </c>
      <c r="AF39" s="46">
        <v>0.40845268320736655</v>
      </c>
      <c r="AG39" s="46">
        <v>0.30633951240552487</v>
      </c>
      <c r="AH39" s="46">
        <v>0.20422634160368328</v>
      </c>
      <c r="AI39" s="46">
        <v>0.35739609780644571</v>
      </c>
      <c r="AJ39" s="46">
        <v>0.30633951240552487</v>
      </c>
      <c r="AK39" s="46">
        <v>0.30633951240552487</v>
      </c>
      <c r="AL39" s="46">
        <v>0.51056585400920818</v>
      </c>
      <c r="AM39" s="46">
        <v>0.40845268320736655</v>
      </c>
      <c r="AN39" s="46">
        <v>0.40845268320736655</v>
      </c>
      <c r="AO39" s="46">
        <v>0.39824136612718236</v>
      </c>
      <c r="AP39" s="46">
        <v>0.30633951240552487</v>
      </c>
      <c r="AQ39" s="46">
        <v>0.30633951240552487</v>
      </c>
      <c r="AR39" s="46">
        <v>0.30633951240552487</v>
      </c>
      <c r="AS39" s="46">
        <v>0.25528292700460409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18.655999999999999</v>
      </c>
      <c r="C40" s="21"/>
      <c r="D40" s="21"/>
      <c r="E40" s="21"/>
      <c r="F40" s="21"/>
      <c r="G40" s="21"/>
      <c r="H40" s="21"/>
      <c r="I40" s="21"/>
      <c r="J40" s="21">
        <v>6.1267902481104981</v>
      </c>
      <c r="K40" s="23">
        <f t="shared" si="4"/>
        <v>6.1267902481104981</v>
      </c>
      <c r="L40" s="22">
        <f t="shared" si="5"/>
        <v>11.49794303228737</v>
      </c>
      <c r="M40" s="39">
        <f t="shared" si="6"/>
        <v>17.624733280397869</v>
      </c>
      <c r="O40" s="37">
        <f t="shared" si="7"/>
        <v>-7.1989785415298355</v>
      </c>
      <c r="P40" s="37">
        <f t="shared" si="9"/>
        <v>0.61267902481104974</v>
      </c>
      <c r="Q40" s="37">
        <f t="shared" si="10"/>
        <v>0</v>
      </c>
      <c r="R40" s="37">
        <f t="shared" si="11"/>
        <v>0</v>
      </c>
      <c r="S40" s="37">
        <f t="shared" si="12"/>
        <v>6.5862995167187854</v>
      </c>
      <c r="T40">
        <v>39</v>
      </c>
      <c r="U40" s="45">
        <f>IFERROR(-HLOOKUP($U$1,IEX!$W$2:$BH$98,T40,FALSE),0)</f>
        <v>0</v>
      </c>
      <c r="V40" s="46">
        <f t="shared" si="8"/>
        <v>11.49794303228737</v>
      </c>
      <c r="W40" s="52"/>
      <c r="X40" s="46">
        <v>0</v>
      </c>
      <c r="Y40" s="46">
        <v>2.0422634160368327</v>
      </c>
      <c r="Z40" s="46">
        <v>1.0926109275797056</v>
      </c>
      <c r="AA40" s="46">
        <v>1.0211317080184164</v>
      </c>
      <c r="AB40" s="46">
        <v>1.0211317080184164</v>
      </c>
      <c r="AC40" s="46">
        <v>1.123244878820258</v>
      </c>
      <c r="AD40" s="46">
        <v>0.51056585400920818</v>
      </c>
      <c r="AE40" s="46">
        <v>0.45950926860828734</v>
      </c>
      <c r="AF40" s="46">
        <v>0.40845268320736655</v>
      </c>
      <c r="AG40" s="46">
        <v>0.30633951240552487</v>
      </c>
      <c r="AH40" s="46">
        <v>0.20422634160368328</v>
      </c>
      <c r="AI40" s="46">
        <v>0.35739609780644571</v>
      </c>
      <c r="AJ40" s="46">
        <v>0.30633951240552487</v>
      </c>
      <c r="AK40" s="46">
        <v>0.30633951240552487</v>
      </c>
      <c r="AL40" s="46">
        <v>0.51056585400920818</v>
      </c>
      <c r="AM40" s="46">
        <v>0.40845268320736655</v>
      </c>
      <c r="AN40" s="46">
        <v>0.40845268320736655</v>
      </c>
      <c r="AO40" s="46">
        <v>0.39824136612718236</v>
      </c>
      <c r="AP40" s="46">
        <v>0.30633951240552487</v>
      </c>
      <c r="AQ40" s="46">
        <v>0.30633951240552487</v>
      </c>
      <c r="AR40" s="46">
        <v>0.30633951240552487</v>
      </c>
      <c r="AS40" s="46">
        <v>0.25528292700460409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18.626799999999999</v>
      </c>
      <c r="C41" s="21"/>
      <c r="D41" s="21"/>
      <c r="E41" s="21"/>
      <c r="F41" s="21"/>
      <c r="G41" s="21"/>
      <c r="H41" s="21"/>
      <c r="I41" s="21"/>
      <c r="J41" s="21">
        <v>6.1267902481104981</v>
      </c>
      <c r="K41" s="23">
        <f t="shared" si="4"/>
        <v>6.1267902481104981</v>
      </c>
      <c r="L41" s="22">
        <f t="shared" si="5"/>
        <v>11.49794303228737</v>
      </c>
      <c r="M41" s="39">
        <f t="shared" si="6"/>
        <v>17.624733280397869</v>
      </c>
      <c r="O41" s="37">
        <f t="shared" si="7"/>
        <v>-7.1989785415298355</v>
      </c>
      <c r="P41" s="37">
        <f t="shared" si="9"/>
        <v>0.61267902481104974</v>
      </c>
      <c r="Q41" s="37">
        <f t="shared" si="10"/>
        <v>0</v>
      </c>
      <c r="R41" s="37">
        <f t="shared" si="11"/>
        <v>0</v>
      </c>
      <c r="S41" s="37">
        <f t="shared" si="12"/>
        <v>6.5862995167187854</v>
      </c>
      <c r="T41">
        <v>40</v>
      </c>
      <c r="U41" s="45">
        <f>IFERROR(-HLOOKUP($U$1,IEX!$W$2:$BH$98,T41,FALSE),0)</f>
        <v>0</v>
      </c>
      <c r="V41" s="46">
        <f t="shared" si="8"/>
        <v>11.49794303228737</v>
      </c>
      <c r="W41" s="52"/>
      <c r="X41" s="46">
        <v>0</v>
      </c>
      <c r="Y41" s="46">
        <v>2.0422634160368327</v>
      </c>
      <c r="Z41" s="46">
        <v>1.0926109275797056</v>
      </c>
      <c r="AA41" s="46">
        <v>1.0211317080184164</v>
      </c>
      <c r="AB41" s="46">
        <v>1.0211317080184164</v>
      </c>
      <c r="AC41" s="46">
        <v>1.123244878820258</v>
      </c>
      <c r="AD41" s="46">
        <v>0.51056585400920818</v>
      </c>
      <c r="AE41" s="46">
        <v>0.45950926860828734</v>
      </c>
      <c r="AF41" s="46">
        <v>0.40845268320736655</v>
      </c>
      <c r="AG41" s="46">
        <v>0.30633951240552487</v>
      </c>
      <c r="AH41" s="46">
        <v>0.20422634160368328</v>
      </c>
      <c r="AI41" s="46">
        <v>0.35739609780644571</v>
      </c>
      <c r="AJ41" s="46">
        <v>0.30633951240552487</v>
      </c>
      <c r="AK41" s="46">
        <v>0.30633951240552487</v>
      </c>
      <c r="AL41" s="46">
        <v>0.51056585400920818</v>
      </c>
      <c r="AM41" s="46">
        <v>0.40845268320736655</v>
      </c>
      <c r="AN41" s="46">
        <v>0.40845268320736655</v>
      </c>
      <c r="AO41" s="46">
        <v>0.39824136612718236</v>
      </c>
      <c r="AP41" s="46">
        <v>0.30633951240552487</v>
      </c>
      <c r="AQ41" s="46">
        <v>0.30633951240552487</v>
      </c>
      <c r="AR41" s="46">
        <v>0.30633951240552487</v>
      </c>
      <c r="AS41" s="46">
        <v>0.25528292700460409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18.636400000000002</v>
      </c>
      <c r="C42" s="21"/>
      <c r="D42" s="21"/>
      <c r="E42" s="21"/>
      <c r="F42" s="21"/>
      <c r="G42" s="21"/>
      <c r="H42" s="21"/>
      <c r="I42" s="21"/>
      <c r="J42" s="21">
        <v>6.1267902481104981</v>
      </c>
      <c r="K42" s="23">
        <f t="shared" si="4"/>
        <v>6.1267902481104981</v>
      </c>
      <c r="L42" s="22">
        <f t="shared" si="5"/>
        <v>11.49794303228737</v>
      </c>
      <c r="M42" s="39">
        <f t="shared" si="6"/>
        <v>17.624733280397869</v>
      </c>
      <c r="O42" s="37">
        <f t="shared" si="7"/>
        <v>-7.1989785415298355</v>
      </c>
      <c r="P42" s="37">
        <f t="shared" si="9"/>
        <v>0.61267902481104974</v>
      </c>
      <c r="Q42" s="37">
        <f t="shared" si="10"/>
        <v>0</v>
      </c>
      <c r="R42" s="37">
        <f t="shared" si="11"/>
        <v>0</v>
      </c>
      <c r="S42" s="37">
        <f t="shared" si="12"/>
        <v>6.5862995167187854</v>
      </c>
      <c r="T42">
        <v>41</v>
      </c>
      <c r="U42" s="45">
        <f>IFERROR(-HLOOKUP($U$1,IEX!$W$2:$BH$98,T42,FALSE),0)</f>
        <v>0</v>
      </c>
      <c r="V42" s="46">
        <f t="shared" si="8"/>
        <v>11.49794303228737</v>
      </c>
      <c r="W42" s="52"/>
      <c r="X42" s="46">
        <v>0</v>
      </c>
      <c r="Y42" s="46">
        <v>2.0422634160368327</v>
      </c>
      <c r="Z42" s="46">
        <v>1.0926109275797056</v>
      </c>
      <c r="AA42" s="46">
        <v>1.0211317080184164</v>
      </c>
      <c r="AB42" s="46">
        <v>1.0211317080184164</v>
      </c>
      <c r="AC42" s="46">
        <v>1.123244878820258</v>
      </c>
      <c r="AD42" s="46">
        <v>0.51056585400920818</v>
      </c>
      <c r="AE42" s="46">
        <v>0.45950926860828734</v>
      </c>
      <c r="AF42" s="46">
        <v>0.40845268320736655</v>
      </c>
      <c r="AG42" s="46">
        <v>0.30633951240552487</v>
      </c>
      <c r="AH42" s="46">
        <v>0.20422634160368328</v>
      </c>
      <c r="AI42" s="46">
        <v>0.35739609780644571</v>
      </c>
      <c r="AJ42" s="46">
        <v>0.30633951240552487</v>
      </c>
      <c r="AK42" s="46">
        <v>0.30633951240552487</v>
      </c>
      <c r="AL42" s="46">
        <v>0.51056585400920818</v>
      </c>
      <c r="AM42" s="46">
        <v>0.40845268320736655</v>
      </c>
      <c r="AN42" s="46">
        <v>0.40845268320736655</v>
      </c>
      <c r="AO42" s="46">
        <v>0.39824136612718236</v>
      </c>
      <c r="AP42" s="46">
        <v>0.30633951240552487</v>
      </c>
      <c r="AQ42" s="46">
        <v>0.30633951240552487</v>
      </c>
      <c r="AR42" s="46">
        <v>0.30633951240552487</v>
      </c>
      <c r="AS42" s="46">
        <v>0.25528292700460409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18.672000000000001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18.367999999999999</v>
      </c>
      <c r="C44" s="21"/>
      <c r="D44" s="21"/>
      <c r="E44" s="21"/>
      <c r="F44" s="21"/>
      <c r="G44" s="21"/>
      <c r="H44" s="21"/>
      <c r="I44" s="21"/>
      <c r="J44" s="21">
        <v>6.1267902481104981</v>
      </c>
      <c r="K44" s="23">
        <f t="shared" si="4"/>
        <v>6.1267902481104981</v>
      </c>
      <c r="L44" s="22">
        <f t="shared" si="5"/>
        <v>11.49794303228737</v>
      </c>
      <c r="M44" s="39">
        <f t="shared" si="6"/>
        <v>17.624733280397869</v>
      </c>
      <c r="O44" s="37">
        <f t="shared" si="7"/>
        <v>-7.1989785415298355</v>
      </c>
      <c r="P44" s="37">
        <f t="shared" si="9"/>
        <v>0.61267902481104974</v>
      </c>
      <c r="Q44" s="37">
        <f t="shared" si="10"/>
        <v>0</v>
      </c>
      <c r="R44" s="37">
        <f t="shared" si="11"/>
        <v>0</v>
      </c>
      <c r="S44" s="37">
        <f t="shared" si="12"/>
        <v>6.5862995167187854</v>
      </c>
      <c r="T44">
        <v>43</v>
      </c>
      <c r="U44" s="45">
        <f>IFERROR(-HLOOKUP($U$1,IEX!$W$2:$BH$98,T44,FALSE),0)</f>
        <v>0</v>
      </c>
      <c r="V44" s="46">
        <f t="shared" si="8"/>
        <v>11.49794303228737</v>
      </c>
      <c r="W44" s="52"/>
      <c r="X44" s="46">
        <v>0</v>
      </c>
      <c r="Y44" s="46">
        <v>2.0422634160368327</v>
      </c>
      <c r="Z44" s="46">
        <v>1.0926109275797056</v>
      </c>
      <c r="AA44" s="46">
        <v>1.0211317080184164</v>
      </c>
      <c r="AB44" s="46">
        <v>1.0211317080184164</v>
      </c>
      <c r="AC44" s="46">
        <v>1.123244878820258</v>
      </c>
      <c r="AD44" s="46">
        <v>0.51056585400920818</v>
      </c>
      <c r="AE44" s="46">
        <v>0.45950926860828734</v>
      </c>
      <c r="AF44" s="46">
        <v>0.40845268320736655</v>
      </c>
      <c r="AG44" s="46">
        <v>0.30633951240552487</v>
      </c>
      <c r="AH44" s="46">
        <v>0.20422634160368328</v>
      </c>
      <c r="AI44" s="46">
        <v>0.35739609780644571</v>
      </c>
      <c r="AJ44" s="46">
        <v>0.30633951240552487</v>
      </c>
      <c r="AK44" s="46">
        <v>0.30633951240552487</v>
      </c>
      <c r="AL44" s="46">
        <v>0.51056585400920818</v>
      </c>
      <c r="AM44" s="46">
        <v>0.40845268320736655</v>
      </c>
      <c r="AN44" s="46">
        <v>0.40845268320736655</v>
      </c>
      <c r="AO44" s="46">
        <v>0.39824136612718236</v>
      </c>
      <c r="AP44" s="46">
        <v>0.30633951240552487</v>
      </c>
      <c r="AQ44" s="46">
        <v>0.30633951240552487</v>
      </c>
      <c r="AR44" s="46">
        <v>0.30633951240552487</v>
      </c>
      <c r="AS44" s="46">
        <v>0.25528292700460409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18.436799999999998</v>
      </c>
      <c r="C45" s="21"/>
      <c r="D45" s="21"/>
      <c r="E45" s="21"/>
      <c r="F45" s="21"/>
      <c r="G45" s="21"/>
      <c r="H45" s="21"/>
      <c r="I45" s="21"/>
      <c r="J45" s="21">
        <v>6.1267902481104981</v>
      </c>
      <c r="K45" s="23">
        <f t="shared" si="4"/>
        <v>6.1267902481104981</v>
      </c>
      <c r="L45" s="22">
        <f t="shared" si="5"/>
        <v>11.49794303228737</v>
      </c>
      <c r="M45" s="39">
        <f t="shared" si="6"/>
        <v>17.624733280397869</v>
      </c>
      <c r="O45" s="37">
        <f t="shared" si="7"/>
        <v>-7.1989785415298355</v>
      </c>
      <c r="P45" s="37">
        <f t="shared" si="9"/>
        <v>0.61267902481104974</v>
      </c>
      <c r="Q45" s="37">
        <f t="shared" si="10"/>
        <v>0</v>
      </c>
      <c r="R45" s="37">
        <f t="shared" si="11"/>
        <v>0</v>
      </c>
      <c r="S45" s="37">
        <f t="shared" si="12"/>
        <v>6.5862995167187854</v>
      </c>
      <c r="T45">
        <v>44</v>
      </c>
      <c r="U45" s="45">
        <f>IFERROR(-HLOOKUP($U$1,IEX!$W$2:$BH$98,T45,FALSE),0)</f>
        <v>0</v>
      </c>
      <c r="V45" s="46">
        <f t="shared" si="8"/>
        <v>11.49794303228737</v>
      </c>
      <c r="W45" s="52"/>
      <c r="X45" s="46">
        <v>0</v>
      </c>
      <c r="Y45" s="46">
        <v>2.0422634160368327</v>
      </c>
      <c r="Z45" s="46">
        <v>1.0926109275797056</v>
      </c>
      <c r="AA45" s="46">
        <v>1.0211317080184164</v>
      </c>
      <c r="AB45" s="46">
        <v>1.0211317080184164</v>
      </c>
      <c r="AC45" s="46">
        <v>1.123244878820258</v>
      </c>
      <c r="AD45" s="46">
        <v>0.51056585400920818</v>
      </c>
      <c r="AE45" s="46">
        <v>0.45950926860828734</v>
      </c>
      <c r="AF45" s="46">
        <v>0.40845268320736655</v>
      </c>
      <c r="AG45" s="46">
        <v>0.30633951240552487</v>
      </c>
      <c r="AH45" s="46">
        <v>0.20422634160368328</v>
      </c>
      <c r="AI45" s="46">
        <v>0.35739609780644571</v>
      </c>
      <c r="AJ45" s="46">
        <v>0.30633951240552487</v>
      </c>
      <c r="AK45" s="46">
        <v>0.30633951240552487</v>
      </c>
      <c r="AL45" s="46">
        <v>0.51056585400920818</v>
      </c>
      <c r="AM45" s="46">
        <v>0.40845268320736655</v>
      </c>
      <c r="AN45" s="46">
        <v>0.40845268320736655</v>
      </c>
      <c r="AO45" s="46">
        <v>0.39824136612718236</v>
      </c>
      <c r="AP45" s="46">
        <v>0.30633951240552487</v>
      </c>
      <c r="AQ45" s="46">
        <v>0.30633951240552487</v>
      </c>
      <c r="AR45" s="46">
        <v>0.30633951240552487</v>
      </c>
      <c r="AS45" s="46">
        <v>0.25528292700460409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18.542000000000002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18.422400000000003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18.581199999999999</v>
      </c>
      <c r="C48" s="21"/>
      <c r="D48" s="21"/>
      <c r="E48" s="21"/>
      <c r="F48" s="21"/>
      <c r="G48" s="21"/>
      <c r="H48" s="21"/>
      <c r="I48" s="21"/>
      <c r="J48" s="21">
        <v>6.1267902481104981</v>
      </c>
      <c r="K48" s="23">
        <f t="shared" si="4"/>
        <v>6.1267902481104981</v>
      </c>
      <c r="L48" s="22">
        <f t="shared" si="5"/>
        <v>11.49794303228737</v>
      </c>
      <c r="M48" s="39">
        <f t="shared" si="6"/>
        <v>17.624733280397869</v>
      </c>
      <c r="O48" s="37">
        <f t="shared" si="7"/>
        <v>-7.1989785415298355</v>
      </c>
      <c r="P48" s="37">
        <f t="shared" si="9"/>
        <v>0.61267902481104974</v>
      </c>
      <c r="Q48" s="37">
        <f t="shared" si="10"/>
        <v>0</v>
      </c>
      <c r="R48" s="37">
        <f t="shared" si="11"/>
        <v>0</v>
      </c>
      <c r="S48" s="37">
        <f t="shared" si="12"/>
        <v>6.5862995167187854</v>
      </c>
      <c r="T48">
        <v>47</v>
      </c>
      <c r="U48" s="45">
        <f>IFERROR(-HLOOKUP($U$1,IEX!$W$2:$BH$98,T48,FALSE),0)</f>
        <v>0</v>
      </c>
      <c r="V48" s="46">
        <f t="shared" si="8"/>
        <v>11.49794303228737</v>
      </c>
      <c r="W48" s="52"/>
      <c r="X48" s="46">
        <v>0</v>
      </c>
      <c r="Y48" s="46">
        <v>2.0422634160368327</v>
      </c>
      <c r="Z48" s="46">
        <v>1.0926109275797056</v>
      </c>
      <c r="AA48" s="46">
        <v>1.0211317080184164</v>
      </c>
      <c r="AB48" s="46">
        <v>1.0211317080184164</v>
      </c>
      <c r="AC48" s="46">
        <v>1.123244878820258</v>
      </c>
      <c r="AD48" s="46">
        <v>0.51056585400920818</v>
      </c>
      <c r="AE48" s="46">
        <v>0.45950926860828734</v>
      </c>
      <c r="AF48" s="46">
        <v>0.40845268320736655</v>
      </c>
      <c r="AG48" s="46">
        <v>0.30633951240552487</v>
      </c>
      <c r="AH48" s="46">
        <v>0.20422634160368328</v>
      </c>
      <c r="AI48" s="46">
        <v>0.35739609780644571</v>
      </c>
      <c r="AJ48" s="46">
        <v>0.30633951240552487</v>
      </c>
      <c r="AK48" s="46">
        <v>0.30633951240552487</v>
      </c>
      <c r="AL48" s="46">
        <v>0.51056585400920818</v>
      </c>
      <c r="AM48" s="46">
        <v>0.40845268320736655</v>
      </c>
      <c r="AN48" s="46">
        <v>0.40845268320736655</v>
      </c>
      <c r="AO48" s="46">
        <v>0.39824136612718236</v>
      </c>
      <c r="AP48" s="46">
        <v>0.30633951240552487</v>
      </c>
      <c r="AQ48" s="46">
        <v>0.30633951240552487</v>
      </c>
      <c r="AR48" s="46">
        <v>0.30633951240552487</v>
      </c>
      <c r="AS48" s="46">
        <v>0.25528292700460409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18.1752</v>
      </c>
      <c r="C49" s="21"/>
      <c r="D49" s="21"/>
      <c r="E49" s="21"/>
      <c r="F49" s="21"/>
      <c r="G49" s="21"/>
      <c r="H49" s="21"/>
      <c r="I49" s="21"/>
      <c r="J49" s="21">
        <v>6.1230320044918596</v>
      </c>
      <c r="K49" s="23">
        <f t="shared" si="4"/>
        <v>6.1230320044918596</v>
      </c>
      <c r="L49" s="22">
        <f t="shared" si="5"/>
        <v>11.490890061763059</v>
      </c>
      <c r="M49" s="39">
        <f t="shared" si="6"/>
        <v>17.613922066254919</v>
      </c>
      <c r="O49" s="37">
        <f t="shared" si="7"/>
        <v>-7.1945626052779348</v>
      </c>
      <c r="P49" s="37">
        <f t="shared" si="9"/>
        <v>0.61230320044918596</v>
      </c>
      <c r="Q49" s="37">
        <f t="shared" si="10"/>
        <v>0</v>
      </c>
      <c r="R49" s="37">
        <f t="shared" si="11"/>
        <v>0</v>
      </c>
      <c r="S49" s="37">
        <f t="shared" si="12"/>
        <v>6.5822594048287488</v>
      </c>
      <c r="T49">
        <v>48</v>
      </c>
      <c r="U49" s="45">
        <f>IFERROR(-HLOOKUP($U$1,IEX!$W$2:$BH$98,T49,FALSE),0)</f>
        <v>0</v>
      </c>
      <c r="V49" s="46">
        <f t="shared" si="8"/>
        <v>11.490890061763059</v>
      </c>
      <c r="W49" s="52"/>
      <c r="X49" s="46">
        <v>0</v>
      </c>
      <c r="Y49" s="46">
        <v>2.041010668163953</v>
      </c>
      <c r="Z49" s="46">
        <v>1.091940707467715</v>
      </c>
      <c r="AA49" s="46">
        <v>1.0205053340819765</v>
      </c>
      <c r="AB49" s="46">
        <v>1.0205053340819765</v>
      </c>
      <c r="AC49" s="46">
        <v>1.1225558674901743</v>
      </c>
      <c r="AD49" s="46">
        <v>0.51025266704098826</v>
      </c>
      <c r="AE49" s="46">
        <v>0.45922740033688947</v>
      </c>
      <c r="AF49" s="46">
        <v>0.40820213363279068</v>
      </c>
      <c r="AG49" s="46">
        <v>0.30615160022459298</v>
      </c>
      <c r="AH49" s="46">
        <v>0.20410106681639534</v>
      </c>
      <c r="AI49" s="46">
        <v>0.35717686692869183</v>
      </c>
      <c r="AJ49" s="46">
        <v>0.30615160022459298</v>
      </c>
      <c r="AK49" s="46">
        <v>0.30615160022459298</v>
      </c>
      <c r="AL49" s="46">
        <v>0.51025266704098826</v>
      </c>
      <c r="AM49" s="46">
        <v>0.40820213363279068</v>
      </c>
      <c r="AN49" s="46">
        <v>0.40820213363279068</v>
      </c>
      <c r="AO49" s="46">
        <v>0.39799708029197089</v>
      </c>
      <c r="AP49" s="46">
        <v>0.30615160022459298</v>
      </c>
      <c r="AQ49" s="46">
        <v>0.30615160022459298</v>
      </c>
      <c r="AR49" s="46">
        <v>0.30615160022459298</v>
      </c>
      <c r="AS49" s="46">
        <v>0.25512633352049413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18.048400000000001</v>
      </c>
      <c r="C50" s="21"/>
      <c r="D50" s="21"/>
      <c r="E50" s="21"/>
      <c r="F50" s="21"/>
      <c r="G50" s="21"/>
      <c r="H50" s="21"/>
      <c r="I50" s="21"/>
      <c r="J50" s="21">
        <v>6.080314430095453</v>
      </c>
      <c r="K50" s="23">
        <f t="shared" si="4"/>
        <v>6.080314430095453</v>
      </c>
      <c r="L50" s="22">
        <f t="shared" si="5"/>
        <v>11.410723413812468</v>
      </c>
      <c r="M50" s="39">
        <f t="shared" si="6"/>
        <v>17.491037843907922</v>
      </c>
      <c r="O50" s="37">
        <f t="shared" si="7"/>
        <v>-7.1443694553621571</v>
      </c>
      <c r="P50" s="37">
        <f t="shared" si="9"/>
        <v>0.60803144300954526</v>
      </c>
      <c r="Q50" s="37">
        <f t="shared" si="10"/>
        <v>0</v>
      </c>
      <c r="R50" s="37">
        <f t="shared" si="11"/>
        <v>0</v>
      </c>
      <c r="S50" s="37">
        <f t="shared" si="12"/>
        <v>6.536338012352612</v>
      </c>
      <c r="T50">
        <v>49</v>
      </c>
      <c r="U50" s="45">
        <f>IFERROR(-HLOOKUP($U$1,IEX!$W$2:$BH$98,T50,FALSE),0)</f>
        <v>0</v>
      </c>
      <c r="V50" s="46">
        <f t="shared" si="8"/>
        <v>11.410723413812468</v>
      </c>
      <c r="W50" s="52"/>
      <c r="X50" s="46">
        <v>0</v>
      </c>
      <c r="Y50" s="46">
        <v>2.0267714766984848</v>
      </c>
      <c r="Z50" s="46">
        <v>1.0843227400336892</v>
      </c>
      <c r="AA50" s="46">
        <v>1.0133857383492424</v>
      </c>
      <c r="AB50" s="46">
        <v>1.0133857383492424</v>
      </c>
      <c r="AC50" s="46">
        <v>1.1147243121841663</v>
      </c>
      <c r="AD50" s="46">
        <v>0.5066928691746212</v>
      </c>
      <c r="AE50" s="46">
        <v>0.45602358225715905</v>
      </c>
      <c r="AF50" s="46">
        <v>0.40535429533969691</v>
      </c>
      <c r="AG50" s="46">
        <v>0.30401572150477263</v>
      </c>
      <c r="AH50" s="46">
        <v>0.20267714766984846</v>
      </c>
      <c r="AI50" s="46">
        <v>0.35468500842223477</v>
      </c>
      <c r="AJ50" s="46">
        <v>0.30401572150477263</v>
      </c>
      <c r="AK50" s="46">
        <v>0.30401572150477263</v>
      </c>
      <c r="AL50" s="46">
        <v>0.5066928691746212</v>
      </c>
      <c r="AM50" s="46">
        <v>0.40535429533969691</v>
      </c>
      <c r="AN50" s="46">
        <v>0.40535429533969691</v>
      </c>
      <c r="AO50" s="46">
        <v>0.39522043795620443</v>
      </c>
      <c r="AP50" s="46">
        <v>0.30401572150477263</v>
      </c>
      <c r="AQ50" s="46">
        <v>0.30401572150477263</v>
      </c>
      <c r="AR50" s="46">
        <v>0.30401572150477263</v>
      </c>
      <c r="AS50" s="46">
        <v>0.2533464345873106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18.447200000000002</v>
      </c>
      <c r="C51" s="21"/>
      <c r="D51" s="21"/>
      <c r="E51" s="21"/>
      <c r="F51" s="21"/>
      <c r="G51" s="21"/>
      <c r="H51" s="21"/>
      <c r="I51" s="21"/>
      <c r="J51" s="21">
        <v>6.1267902481104981</v>
      </c>
      <c r="K51" s="23">
        <f t="shared" si="4"/>
        <v>6.1267902481104981</v>
      </c>
      <c r="L51" s="22">
        <f t="shared" si="5"/>
        <v>11.49794303228737</v>
      </c>
      <c r="M51" s="39">
        <f t="shared" si="6"/>
        <v>17.624733280397869</v>
      </c>
      <c r="O51" s="37">
        <f t="shared" si="7"/>
        <v>-7.1989785415298355</v>
      </c>
      <c r="P51" s="37">
        <f t="shared" si="9"/>
        <v>0.61267902481104974</v>
      </c>
      <c r="Q51" s="37">
        <f t="shared" si="10"/>
        <v>0</v>
      </c>
      <c r="R51" s="37">
        <f t="shared" si="11"/>
        <v>0</v>
      </c>
      <c r="S51" s="37">
        <f t="shared" si="12"/>
        <v>6.5862995167187854</v>
      </c>
      <c r="T51">
        <v>50</v>
      </c>
      <c r="U51" s="45">
        <f>IFERROR(-HLOOKUP($U$1,IEX!$W$2:$BH$98,T51,FALSE),0)</f>
        <v>0</v>
      </c>
      <c r="V51" s="46">
        <f t="shared" si="8"/>
        <v>11.49794303228737</v>
      </c>
      <c r="W51" s="52"/>
      <c r="X51" s="46">
        <v>0</v>
      </c>
      <c r="Y51" s="46">
        <v>2.0422634160368327</v>
      </c>
      <c r="Z51" s="46">
        <v>1.0926109275797056</v>
      </c>
      <c r="AA51" s="46">
        <v>1.0211317080184164</v>
      </c>
      <c r="AB51" s="46">
        <v>1.0211317080184164</v>
      </c>
      <c r="AC51" s="46">
        <v>1.123244878820258</v>
      </c>
      <c r="AD51" s="46">
        <v>0.51056585400920818</v>
      </c>
      <c r="AE51" s="46">
        <v>0.45950926860828734</v>
      </c>
      <c r="AF51" s="46">
        <v>0.40845268320736655</v>
      </c>
      <c r="AG51" s="46">
        <v>0.30633951240552487</v>
      </c>
      <c r="AH51" s="46">
        <v>0.20422634160368328</v>
      </c>
      <c r="AI51" s="46">
        <v>0.35739609780644571</v>
      </c>
      <c r="AJ51" s="46">
        <v>0.30633951240552487</v>
      </c>
      <c r="AK51" s="46">
        <v>0.30633951240552487</v>
      </c>
      <c r="AL51" s="46">
        <v>0.51056585400920818</v>
      </c>
      <c r="AM51" s="46">
        <v>0.40845268320736655</v>
      </c>
      <c r="AN51" s="46">
        <v>0.40845268320736655</v>
      </c>
      <c r="AO51" s="46">
        <v>0.39824136612718236</v>
      </c>
      <c r="AP51" s="46">
        <v>0.30633951240552487</v>
      </c>
      <c r="AQ51" s="46">
        <v>0.30633951240552487</v>
      </c>
      <c r="AR51" s="46">
        <v>0.30633951240552487</v>
      </c>
      <c r="AS51" s="46">
        <v>0.25528292700460409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18.297999999999998</v>
      </c>
      <c r="C52" s="21"/>
      <c r="D52" s="21"/>
      <c r="E52" s="21"/>
      <c r="F52" s="21"/>
      <c r="G52" s="21"/>
      <c r="H52" s="21"/>
      <c r="I52" s="21"/>
      <c r="J52" s="21">
        <v>6.1267902481104981</v>
      </c>
      <c r="K52" s="23">
        <f t="shared" si="4"/>
        <v>6.1267902481104981</v>
      </c>
      <c r="L52" s="22">
        <f t="shared" si="5"/>
        <v>11.49794303228737</v>
      </c>
      <c r="M52" s="39">
        <f t="shared" si="6"/>
        <v>17.624733280397869</v>
      </c>
      <c r="O52" s="37">
        <f t="shared" si="7"/>
        <v>-7.1989785415298355</v>
      </c>
      <c r="P52" s="37">
        <f t="shared" si="9"/>
        <v>0.61267902481104974</v>
      </c>
      <c r="Q52" s="37">
        <f t="shared" si="10"/>
        <v>0</v>
      </c>
      <c r="R52" s="37">
        <f t="shared" si="11"/>
        <v>0</v>
      </c>
      <c r="S52" s="37">
        <f t="shared" si="12"/>
        <v>6.5862995167187854</v>
      </c>
      <c r="T52">
        <v>51</v>
      </c>
      <c r="U52" s="45">
        <f>IFERROR(-HLOOKUP($U$1,IEX!$W$2:$BH$98,T52,FALSE),0)</f>
        <v>0</v>
      </c>
      <c r="V52" s="46">
        <f t="shared" si="8"/>
        <v>11.49794303228737</v>
      </c>
      <c r="W52" s="52"/>
      <c r="X52" s="46">
        <v>0</v>
      </c>
      <c r="Y52" s="46">
        <v>2.0422634160368327</v>
      </c>
      <c r="Z52" s="46">
        <v>1.0926109275797056</v>
      </c>
      <c r="AA52" s="46">
        <v>1.0211317080184164</v>
      </c>
      <c r="AB52" s="46">
        <v>1.0211317080184164</v>
      </c>
      <c r="AC52" s="46">
        <v>1.123244878820258</v>
      </c>
      <c r="AD52" s="46">
        <v>0.51056585400920818</v>
      </c>
      <c r="AE52" s="46">
        <v>0.45950926860828734</v>
      </c>
      <c r="AF52" s="46">
        <v>0.40845268320736655</v>
      </c>
      <c r="AG52" s="46">
        <v>0.30633951240552487</v>
      </c>
      <c r="AH52" s="46">
        <v>0.20422634160368328</v>
      </c>
      <c r="AI52" s="46">
        <v>0.35739609780644571</v>
      </c>
      <c r="AJ52" s="46">
        <v>0.30633951240552487</v>
      </c>
      <c r="AK52" s="46">
        <v>0.30633951240552487</v>
      </c>
      <c r="AL52" s="46">
        <v>0.51056585400920818</v>
      </c>
      <c r="AM52" s="46">
        <v>0.40845268320736655</v>
      </c>
      <c r="AN52" s="46">
        <v>0.40845268320736655</v>
      </c>
      <c r="AO52" s="46">
        <v>0.39824136612718236</v>
      </c>
      <c r="AP52" s="46">
        <v>0.30633951240552487</v>
      </c>
      <c r="AQ52" s="46">
        <v>0.30633951240552487</v>
      </c>
      <c r="AR52" s="46">
        <v>0.30633951240552487</v>
      </c>
      <c r="AS52" s="46">
        <v>0.25528292700460409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18.1388</v>
      </c>
      <c r="C53" s="21"/>
      <c r="D53" s="21"/>
      <c r="E53" s="21"/>
      <c r="F53" s="21"/>
      <c r="G53" s="21"/>
      <c r="H53" s="21"/>
      <c r="I53" s="21"/>
      <c r="J53" s="21">
        <v>6.1107692307692316</v>
      </c>
      <c r="K53" s="23">
        <f t="shared" si="4"/>
        <v>6.1107692307692316</v>
      </c>
      <c r="L53" s="22">
        <f t="shared" si="5"/>
        <v>11.46787692307692</v>
      </c>
      <c r="M53" s="39">
        <f t="shared" si="6"/>
        <v>17.578646153846151</v>
      </c>
      <c r="O53" s="37">
        <f t="shared" si="7"/>
        <v>-7.1801538461538472</v>
      </c>
      <c r="P53" s="37">
        <f t="shared" si="9"/>
        <v>0.61107692307692307</v>
      </c>
      <c r="Q53" s="37">
        <f t="shared" si="10"/>
        <v>0</v>
      </c>
      <c r="R53" s="37">
        <f t="shared" si="11"/>
        <v>0</v>
      </c>
      <c r="S53" s="37">
        <f t="shared" si="12"/>
        <v>6.5690769230769241</v>
      </c>
      <c r="T53">
        <v>52</v>
      </c>
      <c r="U53" s="45">
        <f>IFERROR(-HLOOKUP($U$1,IEX!$W$2:$BH$98,T53,FALSE),0)</f>
        <v>0</v>
      </c>
      <c r="V53" s="46">
        <f t="shared" si="8"/>
        <v>11.46787692307692</v>
      </c>
      <c r="W53" s="52"/>
      <c r="X53" s="46">
        <v>0</v>
      </c>
      <c r="Y53" s="46">
        <v>2.0369230769230771</v>
      </c>
      <c r="Z53" s="46">
        <v>1.0897538461538463</v>
      </c>
      <c r="AA53" s="46">
        <v>1.0184615384615385</v>
      </c>
      <c r="AB53" s="46">
        <v>1.0184615384615385</v>
      </c>
      <c r="AC53" s="46">
        <v>1.1203076923076924</v>
      </c>
      <c r="AD53" s="46">
        <v>0.50923076923076926</v>
      </c>
      <c r="AE53" s="46">
        <v>0.45830769230769236</v>
      </c>
      <c r="AF53" s="46">
        <v>0.40738461538461546</v>
      </c>
      <c r="AG53" s="46">
        <v>0.30553846153846154</v>
      </c>
      <c r="AH53" s="46">
        <v>0.20369230769230773</v>
      </c>
      <c r="AI53" s="46">
        <v>0.3564615384615385</v>
      </c>
      <c r="AJ53" s="46">
        <v>0.30553846153846154</v>
      </c>
      <c r="AK53" s="46">
        <v>0.30553846153846154</v>
      </c>
      <c r="AL53" s="46">
        <v>0.50923076923076926</v>
      </c>
      <c r="AM53" s="46">
        <v>0.40738461538461546</v>
      </c>
      <c r="AN53" s="46">
        <v>0.40738461538461546</v>
      </c>
      <c r="AO53" s="46">
        <v>0.39720000000000005</v>
      </c>
      <c r="AP53" s="46">
        <v>0.30553846153846154</v>
      </c>
      <c r="AQ53" s="46">
        <v>0.30553846153846154</v>
      </c>
      <c r="AR53" s="46">
        <v>0.30553846153846154</v>
      </c>
      <c r="AS53" s="46">
        <v>0.25461538461538463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18.233599999999999</v>
      </c>
      <c r="C54" s="21"/>
      <c r="D54" s="21"/>
      <c r="E54" s="21"/>
      <c r="F54" s="21"/>
      <c r="G54" s="21"/>
      <c r="H54" s="21"/>
      <c r="I54" s="21"/>
      <c r="J54" s="21">
        <v>6.1267902481104981</v>
      </c>
      <c r="K54" s="23">
        <f t="shared" si="4"/>
        <v>6.1267902481104981</v>
      </c>
      <c r="L54" s="22">
        <f t="shared" si="5"/>
        <v>11.49794303228737</v>
      </c>
      <c r="M54" s="39">
        <f t="shared" si="6"/>
        <v>17.624733280397869</v>
      </c>
      <c r="O54" s="37">
        <f t="shared" si="7"/>
        <v>-7.1989785415298355</v>
      </c>
      <c r="P54" s="37">
        <f t="shared" si="9"/>
        <v>0.61267902481104974</v>
      </c>
      <c r="Q54" s="37">
        <f t="shared" si="10"/>
        <v>0</v>
      </c>
      <c r="R54" s="37">
        <f t="shared" si="11"/>
        <v>0</v>
      </c>
      <c r="S54" s="37">
        <f t="shared" si="12"/>
        <v>6.5862995167187854</v>
      </c>
      <c r="T54">
        <v>53</v>
      </c>
      <c r="U54" s="45">
        <f>IFERROR(-HLOOKUP($U$1,IEX!$W$2:$BH$98,T54,FALSE),0)</f>
        <v>0</v>
      </c>
      <c r="V54" s="46">
        <f t="shared" si="8"/>
        <v>11.49794303228737</v>
      </c>
      <c r="W54" s="52"/>
      <c r="X54" s="46">
        <v>0</v>
      </c>
      <c r="Y54" s="46">
        <v>2.0422634160368327</v>
      </c>
      <c r="Z54" s="46">
        <v>1.0926109275797056</v>
      </c>
      <c r="AA54" s="46">
        <v>1.0211317080184164</v>
      </c>
      <c r="AB54" s="46">
        <v>1.0211317080184164</v>
      </c>
      <c r="AC54" s="46">
        <v>1.123244878820258</v>
      </c>
      <c r="AD54" s="46">
        <v>0.51056585400920818</v>
      </c>
      <c r="AE54" s="46">
        <v>0.45950926860828734</v>
      </c>
      <c r="AF54" s="46">
        <v>0.40845268320736655</v>
      </c>
      <c r="AG54" s="46">
        <v>0.30633951240552487</v>
      </c>
      <c r="AH54" s="46">
        <v>0.20422634160368328</v>
      </c>
      <c r="AI54" s="46">
        <v>0.35739609780644571</v>
      </c>
      <c r="AJ54" s="46">
        <v>0.30633951240552487</v>
      </c>
      <c r="AK54" s="46">
        <v>0.30633951240552487</v>
      </c>
      <c r="AL54" s="46">
        <v>0.51056585400920818</v>
      </c>
      <c r="AM54" s="46">
        <v>0.40845268320736655</v>
      </c>
      <c r="AN54" s="46">
        <v>0.40845268320736655</v>
      </c>
      <c r="AO54" s="46">
        <v>0.39824136612718236</v>
      </c>
      <c r="AP54" s="46">
        <v>0.30633951240552487</v>
      </c>
      <c r="AQ54" s="46">
        <v>0.30633951240552487</v>
      </c>
      <c r="AR54" s="46">
        <v>0.30633951240552487</v>
      </c>
      <c r="AS54" s="46">
        <v>0.25528292700460409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18.640799999999999</v>
      </c>
      <c r="C55" s="21"/>
      <c r="D55" s="21"/>
      <c r="E55" s="21"/>
      <c r="F55" s="21"/>
      <c r="G55" s="21"/>
      <c r="H55" s="21"/>
      <c r="I55" s="21"/>
      <c r="J55" s="21">
        <v>6.1267902481104981</v>
      </c>
      <c r="K55" s="23">
        <f t="shared" si="4"/>
        <v>6.1267902481104981</v>
      </c>
      <c r="L55" s="22">
        <f t="shared" si="5"/>
        <v>11.49794303228737</v>
      </c>
      <c r="M55" s="39">
        <f t="shared" si="6"/>
        <v>17.624733280397869</v>
      </c>
      <c r="O55" s="37">
        <f t="shared" si="7"/>
        <v>-7.1989785415298355</v>
      </c>
      <c r="P55" s="37">
        <f t="shared" si="9"/>
        <v>0.61267902481104974</v>
      </c>
      <c r="Q55" s="37">
        <f t="shared" si="10"/>
        <v>0</v>
      </c>
      <c r="R55" s="37">
        <f t="shared" si="11"/>
        <v>0</v>
      </c>
      <c r="S55" s="37">
        <f t="shared" si="12"/>
        <v>6.5862995167187854</v>
      </c>
      <c r="T55">
        <v>54</v>
      </c>
      <c r="U55" s="45">
        <f>IFERROR(-HLOOKUP($U$1,IEX!$W$2:$BH$98,T55,FALSE),0)</f>
        <v>0</v>
      </c>
      <c r="V55" s="46">
        <f t="shared" si="8"/>
        <v>11.49794303228737</v>
      </c>
      <c r="W55" s="52"/>
      <c r="X55" s="46">
        <v>0</v>
      </c>
      <c r="Y55" s="46">
        <v>2.0422634160368327</v>
      </c>
      <c r="Z55" s="46">
        <v>1.0926109275797056</v>
      </c>
      <c r="AA55" s="46">
        <v>1.0211317080184164</v>
      </c>
      <c r="AB55" s="46">
        <v>1.0211317080184164</v>
      </c>
      <c r="AC55" s="46">
        <v>1.123244878820258</v>
      </c>
      <c r="AD55" s="46">
        <v>0.51056585400920818</v>
      </c>
      <c r="AE55" s="46">
        <v>0.45950926860828734</v>
      </c>
      <c r="AF55" s="46">
        <v>0.40845268320736655</v>
      </c>
      <c r="AG55" s="46">
        <v>0.30633951240552487</v>
      </c>
      <c r="AH55" s="46">
        <v>0.20422634160368328</v>
      </c>
      <c r="AI55" s="46">
        <v>0.35739609780644571</v>
      </c>
      <c r="AJ55" s="46">
        <v>0.30633951240552487</v>
      </c>
      <c r="AK55" s="46">
        <v>0.30633951240552487</v>
      </c>
      <c r="AL55" s="46">
        <v>0.51056585400920818</v>
      </c>
      <c r="AM55" s="46">
        <v>0.40845268320736655</v>
      </c>
      <c r="AN55" s="46">
        <v>0.40845268320736655</v>
      </c>
      <c r="AO55" s="46">
        <v>0.39824136612718236</v>
      </c>
      <c r="AP55" s="46">
        <v>0.30633951240552487</v>
      </c>
      <c r="AQ55" s="46">
        <v>0.30633951240552487</v>
      </c>
      <c r="AR55" s="46">
        <v>0.30633951240552487</v>
      </c>
      <c r="AS55" s="46">
        <v>0.25528292700460409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18.2896</v>
      </c>
      <c r="C56" s="21"/>
      <c r="D56" s="21"/>
      <c r="E56" s="21"/>
      <c r="F56" s="21"/>
      <c r="G56" s="21"/>
      <c r="H56" s="21"/>
      <c r="I56" s="21"/>
      <c r="J56" s="21">
        <v>6.1267902481104981</v>
      </c>
      <c r="K56" s="23">
        <f t="shared" si="4"/>
        <v>6.1267902481104981</v>
      </c>
      <c r="L56" s="22">
        <f t="shared" si="5"/>
        <v>11.49794303228737</v>
      </c>
      <c r="M56" s="39">
        <f t="shared" si="6"/>
        <v>17.624733280397869</v>
      </c>
      <c r="O56" s="37">
        <f t="shared" si="7"/>
        <v>-7.1989785415298355</v>
      </c>
      <c r="P56" s="37">
        <f t="shared" si="9"/>
        <v>0.61267902481104974</v>
      </c>
      <c r="Q56" s="37">
        <f t="shared" si="10"/>
        <v>0</v>
      </c>
      <c r="R56" s="37">
        <f t="shared" si="11"/>
        <v>0</v>
      </c>
      <c r="S56" s="37">
        <f t="shared" si="12"/>
        <v>6.5862995167187854</v>
      </c>
      <c r="T56">
        <v>55</v>
      </c>
      <c r="U56" s="45">
        <f>IFERROR(-HLOOKUP($U$1,IEX!$W$2:$BH$98,T56,FALSE),0)</f>
        <v>0</v>
      </c>
      <c r="V56" s="46">
        <f t="shared" si="8"/>
        <v>11.49794303228737</v>
      </c>
      <c r="W56" s="52"/>
      <c r="X56" s="46">
        <v>0</v>
      </c>
      <c r="Y56" s="46">
        <v>2.0422634160368327</v>
      </c>
      <c r="Z56" s="46">
        <v>1.0926109275797056</v>
      </c>
      <c r="AA56" s="46">
        <v>1.0211317080184164</v>
      </c>
      <c r="AB56" s="46">
        <v>1.0211317080184164</v>
      </c>
      <c r="AC56" s="46">
        <v>1.123244878820258</v>
      </c>
      <c r="AD56" s="46">
        <v>0.51056585400920818</v>
      </c>
      <c r="AE56" s="46">
        <v>0.45950926860828734</v>
      </c>
      <c r="AF56" s="46">
        <v>0.40845268320736655</v>
      </c>
      <c r="AG56" s="46">
        <v>0.30633951240552487</v>
      </c>
      <c r="AH56" s="46">
        <v>0.20422634160368328</v>
      </c>
      <c r="AI56" s="46">
        <v>0.35739609780644571</v>
      </c>
      <c r="AJ56" s="46">
        <v>0.30633951240552487</v>
      </c>
      <c r="AK56" s="46">
        <v>0.30633951240552487</v>
      </c>
      <c r="AL56" s="46">
        <v>0.51056585400920818</v>
      </c>
      <c r="AM56" s="46">
        <v>0.40845268320736655</v>
      </c>
      <c r="AN56" s="46">
        <v>0.40845268320736655</v>
      </c>
      <c r="AO56" s="46">
        <v>0.39824136612718236</v>
      </c>
      <c r="AP56" s="46">
        <v>0.30633951240552487</v>
      </c>
      <c r="AQ56" s="46">
        <v>0.30633951240552487</v>
      </c>
      <c r="AR56" s="46">
        <v>0.30633951240552487</v>
      </c>
      <c r="AS56" s="46">
        <v>0.25528292700460409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17.910400000000003</v>
      </c>
      <c r="C57" s="21"/>
      <c r="D57" s="21"/>
      <c r="E57" s="21"/>
      <c r="F57" s="21"/>
      <c r="G57" s="21"/>
      <c r="H57" s="21"/>
      <c r="I57" s="21"/>
      <c r="J57" s="21">
        <v>6.0338236945536234</v>
      </c>
      <c r="K57" s="23">
        <f t="shared" si="4"/>
        <v>6.0338236945536234</v>
      </c>
      <c r="L57" s="22">
        <f t="shared" si="5"/>
        <v>11.323475800112304</v>
      </c>
      <c r="M57" s="39">
        <f t="shared" si="6"/>
        <v>17.357299494665927</v>
      </c>
      <c r="O57" s="37">
        <f t="shared" si="7"/>
        <v>-7.0897428411005077</v>
      </c>
      <c r="P57" s="37">
        <f t="shared" si="9"/>
        <v>0.60338236945536228</v>
      </c>
      <c r="Q57" s="37">
        <f t="shared" si="10"/>
        <v>0</v>
      </c>
      <c r="R57" s="37">
        <f t="shared" si="11"/>
        <v>0</v>
      </c>
      <c r="S57" s="37">
        <f t="shared" si="12"/>
        <v>6.4863604716451455</v>
      </c>
      <c r="T57">
        <v>56</v>
      </c>
      <c r="U57" s="45">
        <f>IFERROR(-HLOOKUP($U$1,IEX!$W$2:$BH$98,T57,FALSE),0)</f>
        <v>0</v>
      </c>
      <c r="V57" s="46">
        <f t="shared" si="8"/>
        <v>11.323475800112304</v>
      </c>
      <c r="W57" s="52"/>
      <c r="X57" s="46">
        <v>0</v>
      </c>
      <c r="Y57" s="46">
        <v>2.0112745648512083</v>
      </c>
      <c r="Z57" s="46">
        <v>1.0760318921953964</v>
      </c>
      <c r="AA57" s="46">
        <v>1.0056372824256041</v>
      </c>
      <c r="AB57" s="46">
        <v>1.0056372824256041</v>
      </c>
      <c r="AC57" s="46">
        <v>1.1062010106681643</v>
      </c>
      <c r="AD57" s="46">
        <v>0.50281864121280206</v>
      </c>
      <c r="AE57" s="46">
        <v>0.45253677709152174</v>
      </c>
      <c r="AF57" s="46">
        <v>0.40225491297024163</v>
      </c>
      <c r="AG57" s="46">
        <v>0.30169118472768114</v>
      </c>
      <c r="AH57" s="46">
        <v>0.20112745648512081</v>
      </c>
      <c r="AI57" s="46">
        <v>0.35197304884896136</v>
      </c>
      <c r="AJ57" s="46">
        <v>0.30169118472768114</v>
      </c>
      <c r="AK57" s="46">
        <v>0.30169118472768114</v>
      </c>
      <c r="AL57" s="46">
        <v>0.50281864121280206</v>
      </c>
      <c r="AM57" s="46">
        <v>0.40225491297024163</v>
      </c>
      <c r="AN57" s="46">
        <v>0.40225491297024163</v>
      </c>
      <c r="AO57" s="46">
        <v>0.39219854014598554</v>
      </c>
      <c r="AP57" s="46">
        <v>0.30169118472768114</v>
      </c>
      <c r="AQ57" s="46">
        <v>0.30169118472768114</v>
      </c>
      <c r="AR57" s="46">
        <v>0.30169118472768114</v>
      </c>
      <c r="AS57" s="46">
        <v>0.25140932060640103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17.9252</v>
      </c>
      <c r="C58" s="21"/>
      <c r="D58" s="21"/>
      <c r="E58" s="21"/>
      <c r="F58" s="21"/>
      <c r="G58" s="21"/>
      <c r="H58" s="21"/>
      <c r="I58" s="21"/>
      <c r="J58" s="21">
        <v>6.0388096574957899</v>
      </c>
      <c r="K58" s="23">
        <f t="shared" si="4"/>
        <v>6.0388096574957899</v>
      </c>
      <c r="L58" s="22">
        <f t="shared" si="5"/>
        <v>11.332832790567098</v>
      </c>
      <c r="M58" s="39">
        <f t="shared" si="6"/>
        <v>17.371642448062886</v>
      </c>
      <c r="O58" s="37">
        <f t="shared" si="7"/>
        <v>-7.0956013475575537</v>
      </c>
      <c r="P58" s="37">
        <f t="shared" si="9"/>
        <v>0.60388096574957895</v>
      </c>
      <c r="Q58" s="37">
        <f t="shared" si="10"/>
        <v>0</v>
      </c>
      <c r="R58" s="37">
        <f t="shared" si="11"/>
        <v>0</v>
      </c>
      <c r="S58" s="37">
        <f t="shared" si="12"/>
        <v>6.4917203818079745</v>
      </c>
      <c r="T58">
        <v>57</v>
      </c>
      <c r="U58" s="45">
        <f>IFERROR(-HLOOKUP($U$1,IEX!$W$2:$BH$98,T58,FALSE),0)</f>
        <v>0</v>
      </c>
      <c r="V58" s="46">
        <f t="shared" si="8"/>
        <v>11.332832790567098</v>
      </c>
      <c r="W58" s="52"/>
      <c r="X58" s="46">
        <v>0</v>
      </c>
      <c r="Y58" s="46">
        <v>2.0129365524985965</v>
      </c>
      <c r="Z58" s="46">
        <v>1.0769210555867494</v>
      </c>
      <c r="AA58" s="46">
        <v>1.0064682762492982</v>
      </c>
      <c r="AB58" s="46">
        <v>1.0064682762492982</v>
      </c>
      <c r="AC58" s="46">
        <v>1.1071151038742284</v>
      </c>
      <c r="AD58" s="46">
        <v>0.50323413812464912</v>
      </c>
      <c r="AE58" s="46">
        <v>0.45291072431218427</v>
      </c>
      <c r="AF58" s="46">
        <v>0.40258731049971935</v>
      </c>
      <c r="AG58" s="46">
        <v>0.30194048287478947</v>
      </c>
      <c r="AH58" s="46">
        <v>0.20129365524985968</v>
      </c>
      <c r="AI58" s="46">
        <v>0.35226389668725444</v>
      </c>
      <c r="AJ58" s="46">
        <v>0.30194048287478947</v>
      </c>
      <c r="AK58" s="46">
        <v>0.30194048287478947</v>
      </c>
      <c r="AL58" s="46">
        <v>0.50323413812464912</v>
      </c>
      <c r="AM58" s="46">
        <v>0.40258731049971935</v>
      </c>
      <c r="AN58" s="46">
        <v>0.40258731049971935</v>
      </c>
      <c r="AO58" s="46">
        <v>0.39252262773722635</v>
      </c>
      <c r="AP58" s="46">
        <v>0.30194048287478947</v>
      </c>
      <c r="AQ58" s="46">
        <v>0.30194048287478947</v>
      </c>
      <c r="AR58" s="46">
        <v>0.30194048287478947</v>
      </c>
      <c r="AS58" s="46">
        <v>0.25161706906232456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17.409599999999998</v>
      </c>
      <c r="C59" s="21"/>
      <c r="D59" s="21"/>
      <c r="E59" s="21"/>
      <c r="F59" s="21"/>
      <c r="G59" s="21"/>
      <c r="H59" s="21"/>
      <c r="I59" s="21"/>
      <c r="J59" s="21">
        <v>5.8651094890510951</v>
      </c>
      <c r="K59" s="23">
        <f t="shared" si="4"/>
        <v>5.8651094890510951</v>
      </c>
      <c r="L59" s="22">
        <f t="shared" si="5"/>
        <v>11.006855474452557</v>
      </c>
      <c r="M59" s="39">
        <f t="shared" si="6"/>
        <v>16.87196496350365</v>
      </c>
      <c r="O59" s="37">
        <f t="shared" si="7"/>
        <v>-6.8915036496350366</v>
      </c>
      <c r="P59" s="37">
        <f t="shared" si="9"/>
        <v>0.58651094890510946</v>
      </c>
      <c r="Q59" s="37">
        <f t="shared" si="10"/>
        <v>0</v>
      </c>
      <c r="R59" s="37">
        <f t="shared" si="11"/>
        <v>0</v>
      </c>
      <c r="S59" s="37">
        <f t="shared" si="12"/>
        <v>6.3049927007299269</v>
      </c>
      <c r="T59">
        <v>58</v>
      </c>
      <c r="U59" s="45">
        <f>IFERROR(-HLOOKUP($U$1,IEX!$W$2:$BH$98,T59,FALSE),0)</f>
        <v>0</v>
      </c>
      <c r="V59" s="46">
        <f t="shared" si="8"/>
        <v>11.006855474452557</v>
      </c>
      <c r="W59" s="52"/>
      <c r="X59" s="46">
        <v>0</v>
      </c>
      <c r="Y59" s="46">
        <v>1.9550364963503652</v>
      </c>
      <c r="Z59" s="46">
        <v>1.0459445255474453</v>
      </c>
      <c r="AA59" s="46">
        <v>0.97751824817518262</v>
      </c>
      <c r="AB59" s="46">
        <v>0.97751824817518262</v>
      </c>
      <c r="AC59" s="46">
        <v>1.0752700729927009</v>
      </c>
      <c r="AD59" s="46">
        <v>0.48875912408759131</v>
      </c>
      <c r="AE59" s="46">
        <v>0.4398832116788321</v>
      </c>
      <c r="AF59" s="46">
        <v>0.39100729927007305</v>
      </c>
      <c r="AG59" s="46">
        <v>0.29325547445255473</v>
      </c>
      <c r="AH59" s="46">
        <v>0.19550364963503652</v>
      </c>
      <c r="AI59" s="46">
        <v>0.34213138686131389</v>
      </c>
      <c r="AJ59" s="46">
        <v>0.29325547445255473</v>
      </c>
      <c r="AK59" s="46">
        <v>0.29325547445255473</v>
      </c>
      <c r="AL59" s="46">
        <v>0.48875912408759131</v>
      </c>
      <c r="AM59" s="46">
        <v>0.39100729927007305</v>
      </c>
      <c r="AN59" s="46">
        <v>0.39100729927007305</v>
      </c>
      <c r="AO59" s="46">
        <v>0.3812321167883212</v>
      </c>
      <c r="AP59" s="46">
        <v>0.29325547445255473</v>
      </c>
      <c r="AQ59" s="46">
        <v>0.29325547445255473</v>
      </c>
      <c r="AR59" s="46">
        <v>0.29325547445255473</v>
      </c>
      <c r="AS59" s="46">
        <v>0.24437956204379566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18.45</v>
      </c>
      <c r="C60" s="21"/>
      <c r="D60" s="21"/>
      <c r="E60" s="21"/>
      <c r="F60" s="21"/>
      <c r="G60" s="21"/>
      <c r="H60" s="21"/>
      <c r="I60" s="21"/>
      <c r="J60" s="21">
        <v>6.1267902481104981</v>
      </c>
      <c r="K60" s="23">
        <f t="shared" si="4"/>
        <v>6.1267902481104981</v>
      </c>
      <c r="L60" s="22">
        <f t="shared" si="5"/>
        <v>11.49794303228737</v>
      </c>
      <c r="M60" s="39">
        <f t="shared" si="6"/>
        <v>17.624733280397869</v>
      </c>
      <c r="O60" s="37">
        <f t="shared" si="7"/>
        <v>-7.1989785415298355</v>
      </c>
      <c r="P60" s="37">
        <f t="shared" si="9"/>
        <v>0.61267902481104974</v>
      </c>
      <c r="Q60" s="37">
        <f t="shared" si="10"/>
        <v>0</v>
      </c>
      <c r="R60" s="37">
        <f t="shared" si="11"/>
        <v>0</v>
      </c>
      <c r="S60" s="37">
        <f t="shared" si="12"/>
        <v>6.5862995167187854</v>
      </c>
      <c r="T60">
        <v>59</v>
      </c>
      <c r="U60" s="45">
        <f>IFERROR(-HLOOKUP($U$1,IEX!$W$2:$BH$98,T60,FALSE),0)</f>
        <v>0</v>
      </c>
      <c r="V60" s="46">
        <f t="shared" si="8"/>
        <v>11.49794303228737</v>
      </c>
      <c r="W60" s="52"/>
      <c r="X60" s="46">
        <v>0</v>
      </c>
      <c r="Y60" s="46">
        <v>2.0422634160368327</v>
      </c>
      <c r="Z60" s="46">
        <v>1.0926109275797056</v>
      </c>
      <c r="AA60" s="46">
        <v>1.0211317080184164</v>
      </c>
      <c r="AB60" s="46">
        <v>1.0211317080184164</v>
      </c>
      <c r="AC60" s="46">
        <v>1.123244878820258</v>
      </c>
      <c r="AD60" s="46">
        <v>0.51056585400920818</v>
      </c>
      <c r="AE60" s="46">
        <v>0.45950926860828734</v>
      </c>
      <c r="AF60" s="46">
        <v>0.40845268320736655</v>
      </c>
      <c r="AG60" s="46">
        <v>0.30633951240552487</v>
      </c>
      <c r="AH60" s="46">
        <v>0.20422634160368328</v>
      </c>
      <c r="AI60" s="46">
        <v>0.35739609780644571</v>
      </c>
      <c r="AJ60" s="46">
        <v>0.30633951240552487</v>
      </c>
      <c r="AK60" s="46">
        <v>0.30633951240552487</v>
      </c>
      <c r="AL60" s="46">
        <v>0.51056585400920818</v>
      </c>
      <c r="AM60" s="46">
        <v>0.40845268320736655</v>
      </c>
      <c r="AN60" s="46">
        <v>0.40845268320736655</v>
      </c>
      <c r="AO60" s="46">
        <v>0.39824136612718236</v>
      </c>
      <c r="AP60" s="46">
        <v>0.30633951240552487</v>
      </c>
      <c r="AQ60" s="46">
        <v>0.30633951240552487</v>
      </c>
      <c r="AR60" s="46">
        <v>0.30633951240552487</v>
      </c>
      <c r="AS60" s="46">
        <v>0.25528292700460409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18.231200000000001</v>
      </c>
      <c r="C61" s="21"/>
      <c r="D61" s="21"/>
      <c r="E61" s="21"/>
      <c r="F61" s="21"/>
      <c r="G61" s="21"/>
      <c r="H61" s="21"/>
      <c r="I61" s="21"/>
      <c r="J61" s="21">
        <v>6.1267902481104981</v>
      </c>
      <c r="K61" s="23">
        <f t="shared" si="4"/>
        <v>6.1267902481104981</v>
      </c>
      <c r="L61" s="22">
        <f t="shared" si="5"/>
        <v>11.49794303228737</v>
      </c>
      <c r="M61" s="39">
        <f t="shared" si="6"/>
        <v>17.624733280397869</v>
      </c>
      <c r="O61" s="37">
        <f t="shared" si="7"/>
        <v>-7.1989785415298355</v>
      </c>
      <c r="P61" s="37">
        <f t="shared" si="9"/>
        <v>0.61267902481104974</v>
      </c>
      <c r="Q61" s="37">
        <f t="shared" si="10"/>
        <v>0</v>
      </c>
      <c r="R61" s="37">
        <f t="shared" si="11"/>
        <v>0</v>
      </c>
      <c r="S61" s="37">
        <f t="shared" si="12"/>
        <v>6.5862995167187854</v>
      </c>
      <c r="T61">
        <v>60</v>
      </c>
      <c r="U61" s="45">
        <f>IFERROR(-HLOOKUP($U$1,IEX!$W$2:$BH$98,T61,FALSE),0)</f>
        <v>0</v>
      </c>
      <c r="V61" s="46">
        <f t="shared" si="8"/>
        <v>11.49794303228737</v>
      </c>
      <c r="W61" s="52"/>
      <c r="X61" s="46">
        <v>0</v>
      </c>
      <c r="Y61" s="46">
        <v>2.0422634160368327</v>
      </c>
      <c r="Z61" s="46">
        <v>1.0926109275797056</v>
      </c>
      <c r="AA61" s="46">
        <v>1.0211317080184164</v>
      </c>
      <c r="AB61" s="46">
        <v>1.0211317080184164</v>
      </c>
      <c r="AC61" s="46">
        <v>1.123244878820258</v>
      </c>
      <c r="AD61" s="46">
        <v>0.51056585400920818</v>
      </c>
      <c r="AE61" s="46">
        <v>0.45950926860828734</v>
      </c>
      <c r="AF61" s="46">
        <v>0.40845268320736655</v>
      </c>
      <c r="AG61" s="46">
        <v>0.30633951240552487</v>
      </c>
      <c r="AH61" s="46">
        <v>0.20422634160368328</v>
      </c>
      <c r="AI61" s="46">
        <v>0.35739609780644571</v>
      </c>
      <c r="AJ61" s="46">
        <v>0.30633951240552487</v>
      </c>
      <c r="AK61" s="46">
        <v>0.30633951240552487</v>
      </c>
      <c r="AL61" s="46">
        <v>0.51056585400920818</v>
      </c>
      <c r="AM61" s="46">
        <v>0.40845268320736655</v>
      </c>
      <c r="AN61" s="46">
        <v>0.40845268320736655</v>
      </c>
      <c r="AO61" s="46">
        <v>0.39824136612718236</v>
      </c>
      <c r="AP61" s="46">
        <v>0.30633951240552487</v>
      </c>
      <c r="AQ61" s="46">
        <v>0.30633951240552487</v>
      </c>
      <c r="AR61" s="46">
        <v>0.30633951240552487</v>
      </c>
      <c r="AS61" s="46">
        <v>0.25528292700460409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18.507200000000001</v>
      </c>
      <c r="C62" s="21"/>
      <c r="D62" s="21"/>
      <c r="E62" s="21"/>
      <c r="F62" s="21"/>
      <c r="G62" s="21"/>
      <c r="H62" s="21"/>
      <c r="I62" s="21"/>
      <c r="J62" s="21">
        <v>6.1267902481104981</v>
      </c>
      <c r="K62" s="23">
        <f t="shared" si="4"/>
        <v>6.1267902481104981</v>
      </c>
      <c r="L62" s="22">
        <f t="shared" si="5"/>
        <v>11.49794303228737</v>
      </c>
      <c r="M62" s="39">
        <f t="shared" si="6"/>
        <v>17.624733280397869</v>
      </c>
      <c r="O62" s="37">
        <f t="shared" si="7"/>
        <v>-7.1989785415298355</v>
      </c>
      <c r="P62" s="37">
        <f t="shared" si="9"/>
        <v>0.61267902481104974</v>
      </c>
      <c r="Q62" s="37">
        <f t="shared" si="10"/>
        <v>0</v>
      </c>
      <c r="R62" s="37">
        <f t="shared" si="11"/>
        <v>0</v>
      </c>
      <c r="S62" s="37">
        <f t="shared" si="12"/>
        <v>6.5862995167187854</v>
      </c>
      <c r="T62">
        <v>61</v>
      </c>
      <c r="U62" s="45">
        <f>IFERROR(-HLOOKUP($U$1,IEX!$W$2:$BH$98,T62,FALSE),0)</f>
        <v>0</v>
      </c>
      <c r="V62" s="46">
        <f t="shared" si="8"/>
        <v>11.49794303228737</v>
      </c>
      <c r="W62" s="52"/>
      <c r="X62" s="46">
        <v>0</v>
      </c>
      <c r="Y62" s="46">
        <v>2.0422634160368327</v>
      </c>
      <c r="Z62" s="46">
        <v>1.0926109275797056</v>
      </c>
      <c r="AA62" s="46">
        <v>1.0211317080184164</v>
      </c>
      <c r="AB62" s="46">
        <v>1.0211317080184164</v>
      </c>
      <c r="AC62" s="46">
        <v>1.123244878820258</v>
      </c>
      <c r="AD62" s="46">
        <v>0.51056585400920818</v>
      </c>
      <c r="AE62" s="46">
        <v>0.45950926860828734</v>
      </c>
      <c r="AF62" s="46">
        <v>0.40845268320736655</v>
      </c>
      <c r="AG62" s="46">
        <v>0.30633951240552487</v>
      </c>
      <c r="AH62" s="46">
        <v>0.20422634160368328</v>
      </c>
      <c r="AI62" s="46">
        <v>0.35739609780644571</v>
      </c>
      <c r="AJ62" s="46">
        <v>0.30633951240552487</v>
      </c>
      <c r="AK62" s="46">
        <v>0.30633951240552487</v>
      </c>
      <c r="AL62" s="46">
        <v>0.51056585400920818</v>
      </c>
      <c r="AM62" s="46">
        <v>0.40845268320736655</v>
      </c>
      <c r="AN62" s="46">
        <v>0.40845268320736655</v>
      </c>
      <c r="AO62" s="46">
        <v>0.39824136612718236</v>
      </c>
      <c r="AP62" s="46">
        <v>0.30633951240552487</v>
      </c>
      <c r="AQ62" s="46">
        <v>0.30633951240552487</v>
      </c>
      <c r="AR62" s="46">
        <v>0.30633951240552487</v>
      </c>
      <c r="AS62" s="46">
        <v>0.25528292700460409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18.0076</v>
      </c>
      <c r="C63" s="21"/>
      <c r="D63" s="21"/>
      <c r="E63" s="21"/>
      <c r="F63" s="21"/>
      <c r="G63" s="21"/>
      <c r="H63" s="21"/>
      <c r="I63" s="21"/>
      <c r="J63" s="21">
        <v>6.0665693430656953</v>
      </c>
      <c r="K63" s="23">
        <f t="shared" si="4"/>
        <v>6.0665693430656953</v>
      </c>
      <c r="L63" s="22">
        <f t="shared" si="5"/>
        <v>11.384928467153289</v>
      </c>
      <c r="M63" s="39">
        <f t="shared" si="6"/>
        <v>17.451497810218985</v>
      </c>
      <c r="O63" s="37">
        <f t="shared" si="7"/>
        <v>-7.1282189781021916</v>
      </c>
      <c r="P63" s="37">
        <f t="shared" si="9"/>
        <v>0.60665693430656942</v>
      </c>
      <c r="Q63" s="37">
        <f t="shared" si="10"/>
        <v>0</v>
      </c>
      <c r="R63" s="37">
        <f t="shared" si="11"/>
        <v>0</v>
      </c>
      <c r="S63" s="37">
        <f t="shared" si="12"/>
        <v>6.5215620437956225</v>
      </c>
      <c r="T63">
        <v>62</v>
      </c>
      <c r="U63" s="45">
        <f>IFERROR(-HLOOKUP($U$1,IEX!$W$2:$BH$98,T63,FALSE),0)</f>
        <v>0</v>
      </c>
      <c r="V63" s="46">
        <f t="shared" si="8"/>
        <v>11.384928467153289</v>
      </c>
      <c r="W63" s="52"/>
      <c r="X63" s="46">
        <v>0</v>
      </c>
      <c r="Y63" s="46">
        <v>2.0221897810218983</v>
      </c>
      <c r="Z63" s="46">
        <v>1.0818715328467154</v>
      </c>
      <c r="AA63" s="46">
        <v>1.0110948905109491</v>
      </c>
      <c r="AB63" s="46">
        <v>1.0110948905109491</v>
      </c>
      <c r="AC63" s="46">
        <v>1.112204379562044</v>
      </c>
      <c r="AD63" s="46">
        <v>0.50554744525547457</v>
      </c>
      <c r="AE63" s="46">
        <v>0.45499270072992709</v>
      </c>
      <c r="AF63" s="46">
        <v>0.40443795620437967</v>
      </c>
      <c r="AG63" s="46">
        <v>0.30332846715328471</v>
      </c>
      <c r="AH63" s="46">
        <v>0.20221897810218983</v>
      </c>
      <c r="AI63" s="46">
        <v>0.35388321167883219</v>
      </c>
      <c r="AJ63" s="46">
        <v>0.30332846715328471</v>
      </c>
      <c r="AK63" s="46">
        <v>0.30332846715328471</v>
      </c>
      <c r="AL63" s="46">
        <v>0.50554744525547457</v>
      </c>
      <c r="AM63" s="46">
        <v>0.40443795620437967</v>
      </c>
      <c r="AN63" s="46">
        <v>0.40443795620437967</v>
      </c>
      <c r="AO63" s="46">
        <v>0.39432700729927012</v>
      </c>
      <c r="AP63" s="46">
        <v>0.30332846715328471</v>
      </c>
      <c r="AQ63" s="46">
        <v>0.30332846715328471</v>
      </c>
      <c r="AR63" s="46">
        <v>0.30332846715328471</v>
      </c>
      <c r="AS63" s="46">
        <v>0.25277372262773729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17.671200000000002</v>
      </c>
      <c r="C64" s="21"/>
      <c r="D64" s="21"/>
      <c r="E64" s="21"/>
      <c r="F64" s="21"/>
      <c r="G64" s="21"/>
      <c r="H64" s="21"/>
      <c r="I64" s="21"/>
      <c r="J64" s="21">
        <v>5.9532397529477841</v>
      </c>
      <c r="K64" s="23">
        <f t="shared" si="4"/>
        <v>5.9532397529477841</v>
      </c>
      <c r="L64" s="22">
        <f t="shared" si="5"/>
        <v>11.17224660303201</v>
      </c>
      <c r="M64" s="39">
        <f t="shared" si="6"/>
        <v>17.125486355979795</v>
      </c>
      <c r="O64" s="37">
        <f t="shared" si="7"/>
        <v>-6.9950567097136469</v>
      </c>
      <c r="P64" s="37">
        <f t="shared" si="9"/>
        <v>0.59532397529477843</v>
      </c>
      <c r="Q64" s="37">
        <f t="shared" si="10"/>
        <v>0</v>
      </c>
      <c r="R64" s="37">
        <f t="shared" si="11"/>
        <v>0</v>
      </c>
      <c r="S64" s="37">
        <f t="shared" si="12"/>
        <v>6.3997327344188681</v>
      </c>
      <c r="T64">
        <v>63</v>
      </c>
      <c r="U64" s="45">
        <f>IFERROR(-HLOOKUP($U$1,IEX!$W$2:$BH$98,T64,FALSE),0)</f>
        <v>0</v>
      </c>
      <c r="V64" s="46">
        <f t="shared" si="8"/>
        <v>11.17224660303201</v>
      </c>
      <c r="W64" s="52"/>
      <c r="X64" s="46">
        <v>0</v>
      </c>
      <c r="Y64" s="46">
        <v>1.9844132509825947</v>
      </c>
      <c r="Z64" s="46">
        <v>1.0616610892756884</v>
      </c>
      <c r="AA64" s="46">
        <v>0.99220662549129734</v>
      </c>
      <c r="AB64" s="46">
        <v>0.99220662549129734</v>
      </c>
      <c r="AC64" s="46">
        <v>1.091427288040427</v>
      </c>
      <c r="AD64" s="46">
        <v>0.49610331274564867</v>
      </c>
      <c r="AE64" s="46">
        <v>0.44649298147108374</v>
      </c>
      <c r="AF64" s="46">
        <v>0.39688265019651897</v>
      </c>
      <c r="AG64" s="46">
        <v>0.29766198764738921</v>
      </c>
      <c r="AH64" s="46">
        <v>0.19844132509825949</v>
      </c>
      <c r="AI64" s="46">
        <v>0.34727231892195404</v>
      </c>
      <c r="AJ64" s="46">
        <v>0.29766198764738921</v>
      </c>
      <c r="AK64" s="46">
        <v>0.29766198764738921</v>
      </c>
      <c r="AL64" s="46">
        <v>0.49610331274564867</v>
      </c>
      <c r="AM64" s="46">
        <v>0.39688265019651897</v>
      </c>
      <c r="AN64" s="46">
        <v>0.39688265019651897</v>
      </c>
      <c r="AO64" s="46">
        <v>0.38696058394160598</v>
      </c>
      <c r="AP64" s="46">
        <v>0.29766198764738921</v>
      </c>
      <c r="AQ64" s="46">
        <v>0.29766198764738921</v>
      </c>
      <c r="AR64" s="46">
        <v>0.29766198764738921</v>
      </c>
      <c r="AS64" s="46">
        <v>0.24805165637282434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17.734400000000001</v>
      </c>
      <c r="C65" s="21"/>
      <c r="D65" s="21"/>
      <c r="E65" s="21"/>
      <c r="F65" s="21"/>
      <c r="G65" s="21"/>
      <c r="H65" s="21"/>
      <c r="I65" s="21"/>
      <c r="J65" s="21">
        <v>5.9745311622683897</v>
      </c>
      <c r="K65" s="23">
        <f t="shared" si="4"/>
        <v>5.9745311622683897</v>
      </c>
      <c r="L65" s="22">
        <f t="shared" si="5"/>
        <v>11.212203481190343</v>
      </c>
      <c r="M65" s="39">
        <f t="shared" si="6"/>
        <v>17.186734643458735</v>
      </c>
      <c r="O65" s="37">
        <f t="shared" si="7"/>
        <v>-7.0200741156653574</v>
      </c>
      <c r="P65" s="37">
        <f t="shared" si="9"/>
        <v>0.59745311622683894</v>
      </c>
      <c r="Q65" s="37">
        <f t="shared" si="10"/>
        <v>0</v>
      </c>
      <c r="R65" s="37">
        <f t="shared" si="11"/>
        <v>0</v>
      </c>
      <c r="S65" s="37">
        <f t="shared" si="12"/>
        <v>6.4226209994385188</v>
      </c>
      <c r="T65">
        <v>64</v>
      </c>
      <c r="U65" s="45">
        <f>IFERROR(-HLOOKUP($U$1,IEX!$W$2:$BH$98,T65,FALSE),0)</f>
        <v>0</v>
      </c>
      <c r="V65" s="46">
        <f t="shared" si="8"/>
        <v>11.212203481190343</v>
      </c>
      <c r="W65" s="52"/>
      <c r="X65" s="46">
        <v>0</v>
      </c>
      <c r="Y65" s="46">
        <v>1.9915103874227968</v>
      </c>
      <c r="Z65" s="46">
        <v>1.0654580572711962</v>
      </c>
      <c r="AA65" s="46">
        <v>0.99575519371139842</v>
      </c>
      <c r="AB65" s="46">
        <v>0.99575519371139842</v>
      </c>
      <c r="AC65" s="46">
        <v>1.0953307130825383</v>
      </c>
      <c r="AD65" s="46">
        <v>0.49787759685569921</v>
      </c>
      <c r="AE65" s="46">
        <v>0.44808983717012923</v>
      </c>
      <c r="AF65" s="46">
        <v>0.39830207748455937</v>
      </c>
      <c r="AG65" s="46">
        <v>0.29872655811341947</v>
      </c>
      <c r="AH65" s="46">
        <v>0.19915103874227968</v>
      </c>
      <c r="AI65" s="46">
        <v>0.34851431779898939</v>
      </c>
      <c r="AJ65" s="46">
        <v>0.29872655811341947</v>
      </c>
      <c r="AK65" s="46">
        <v>0.29872655811341947</v>
      </c>
      <c r="AL65" s="46">
        <v>0.49787759685569921</v>
      </c>
      <c r="AM65" s="46">
        <v>0.39830207748455937</v>
      </c>
      <c r="AN65" s="46">
        <v>0.39830207748455937</v>
      </c>
      <c r="AO65" s="46">
        <v>0.38834452554744536</v>
      </c>
      <c r="AP65" s="46">
        <v>0.29872655811341947</v>
      </c>
      <c r="AQ65" s="46">
        <v>0.29872655811341947</v>
      </c>
      <c r="AR65" s="46">
        <v>0.29872655811341947</v>
      </c>
      <c r="AS65" s="46">
        <v>0.24893879842784961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18.657599999999999</v>
      </c>
      <c r="C66" s="21"/>
      <c r="D66" s="21"/>
      <c r="E66" s="21"/>
      <c r="F66" s="21"/>
      <c r="G66" s="21"/>
      <c r="H66" s="21"/>
      <c r="I66" s="21"/>
      <c r="J66" s="21">
        <v>6.1267902481104981</v>
      </c>
      <c r="K66" s="23">
        <f t="shared" si="4"/>
        <v>6.1267902481104981</v>
      </c>
      <c r="L66" s="22">
        <f t="shared" si="5"/>
        <v>11.49794303228737</v>
      </c>
      <c r="M66" s="39">
        <f t="shared" si="6"/>
        <v>17.624733280397869</v>
      </c>
      <c r="O66" s="37">
        <f t="shared" si="7"/>
        <v>-7.1989785415298355</v>
      </c>
      <c r="P66" s="37">
        <f t="shared" si="9"/>
        <v>0.61267902481104974</v>
      </c>
      <c r="Q66" s="37">
        <f t="shared" si="10"/>
        <v>0</v>
      </c>
      <c r="R66" s="37">
        <f t="shared" si="11"/>
        <v>0</v>
      </c>
      <c r="S66" s="37">
        <f t="shared" si="12"/>
        <v>6.5862995167187854</v>
      </c>
      <c r="T66">
        <v>65</v>
      </c>
      <c r="U66" s="45">
        <f>IFERROR(-HLOOKUP($U$1,IEX!$W$2:$BH$98,T66,FALSE),0)</f>
        <v>0</v>
      </c>
      <c r="V66" s="46">
        <f t="shared" si="8"/>
        <v>11.49794303228737</v>
      </c>
      <c r="W66" s="52"/>
      <c r="X66" s="46">
        <v>0</v>
      </c>
      <c r="Y66" s="46">
        <v>2.0422634160368327</v>
      </c>
      <c r="Z66" s="46">
        <v>1.0926109275797056</v>
      </c>
      <c r="AA66" s="46">
        <v>1.0211317080184164</v>
      </c>
      <c r="AB66" s="46">
        <v>1.0211317080184164</v>
      </c>
      <c r="AC66" s="46">
        <v>1.123244878820258</v>
      </c>
      <c r="AD66" s="46">
        <v>0.51056585400920818</v>
      </c>
      <c r="AE66" s="46">
        <v>0.45950926860828734</v>
      </c>
      <c r="AF66" s="46">
        <v>0.40845268320736655</v>
      </c>
      <c r="AG66" s="46">
        <v>0.30633951240552487</v>
      </c>
      <c r="AH66" s="46">
        <v>0.20422634160368328</v>
      </c>
      <c r="AI66" s="46">
        <v>0.35739609780644571</v>
      </c>
      <c r="AJ66" s="46">
        <v>0.30633951240552487</v>
      </c>
      <c r="AK66" s="46">
        <v>0.30633951240552487</v>
      </c>
      <c r="AL66" s="46">
        <v>0.51056585400920818</v>
      </c>
      <c r="AM66" s="46">
        <v>0.40845268320736655</v>
      </c>
      <c r="AN66" s="46">
        <v>0.40845268320736655</v>
      </c>
      <c r="AO66" s="46">
        <v>0.39824136612718236</v>
      </c>
      <c r="AP66" s="46">
        <v>0.30633951240552487</v>
      </c>
      <c r="AQ66" s="46">
        <v>0.30633951240552487</v>
      </c>
      <c r="AR66" s="46">
        <v>0.30633951240552487</v>
      </c>
      <c r="AS66" s="46">
        <v>0.25528292700460409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18.315200000000001</v>
      </c>
      <c r="C67" s="21"/>
      <c r="D67" s="21"/>
      <c r="E67" s="21"/>
      <c r="F67" s="21"/>
      <c r="G67" s="21"/>
      <c r="H67" s="21"/>
      <c r="I67" s="21"/>
      <c r="J67" s="21">
        <v>6.1267902481104981</v>
      </c>
      <c r="K67" s="23">
        <f t="shared" si="4"/>
        <v>6.1267902481104981</v>
      </c>
      <c r="L67" s="22">
        <f t="shared" si="5"/>
        <v>11.49794303228737</v>
      </c>
      <c r="M67" s="39">
        <f t="shared" si="6"/>
        <v>17.624733280397869</v>
      </c>
      <c r="O67" s="37">
        <f t="shared" si="7"/>
        <v>-7.1989785415298355</v>
      </c>
      <c r="P67" s="37">
        <f t="shared" ref="P67:P98" si="13">SUMPRODUCT($X67:$AQ67,$X$103:$AQ$103)+D67</f>
        <v>0.61267902481104974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6.5862995167187854</v>
      </c>
      <c r="T67">
        <v>66</v>
      </c>
      <c r="U67" s="45">
        <f>IFERROR(-HLOOKUP($U$1,IEX!$W$2:$BH$98,T67,FALSE),0)</f>
        <v>0</v>
      </c>
      <c r="V67" s="46">
        <f t="shared" si="8"/>
        <v>11.49794303228737</v>
      </c>
      <c r="W67" s="52"/>
      <c r="X67" s="46">
        <v>0</v>
      </c>
      <c r="Y67" s="46">
        <v>2.0422634160368327</v>
      </c>
      <c r="Z67" s="46">
        <v>1.0926109275797056</v>
      </c>
      <c r="AA67" s="46">
        <v>1.0211317080184164</v>
      </c>
      <c r="AB67" s="46">
        <v>1.0211317080184164</v>
      </c>
      <c r="AC67" s="46">
        <v>1.123244878820258</v>
      </c>
      <c r="AD67" s="46">
        <v>0.51056585400920818</v>
      </c>
      <c r="AE67" s="46">
        <v>0.45950926860828734</v>
      </c>
      <c r="AF67" s="46">
        <v>0.40845268320736655</v>
      </c>
      <c r="AG67" s="46">
        <v>0.30633951240552487</v>
      </c>
      <c r="AH67" s="46">
        <v>0.20422634160368328</v>
      </c>
      <c r="AI67" s="46">
        <v>0.35739609780644571</v>
      </c>
      <c r="AJ67" s="46">
        <v>0.30633951240552487</v>
      </c>
      <c r="AK67" s="46">
        <v>0.30633951240552487</v>
      </c>
      <c r="AL67" s="46">
        <v>0.51056585400920818</v>
      </c>
      <c r="AM67" s="46">
        <v>0.40845268320736655</v>
      </c>
      <c r="AN67" s="46">
        <v>0.40845268320736655</v>
      </c>
      <c r="AO67" s="46">
        <v>0.39824136612718236</v>
      </c>
      <c r="AP67" s="46">
        <v>0.30633951240552487</v>
      </c>
      <c r="AQ67" s="46">
        <v>0.30633951240552487</v>
      </c>
      <c r="AR67" s="46">
        <v>0.30633951240552487</v>
      </c>
      <c r="AS67" s="46">
        <v>0.25528292700460409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18.497199999999999</v>
      </c>
      <c r="C68" s="21"/>
      <c r="D68" s="21"/>
      <c r="E68" s="21"/>
      <c r="F68" s="21"/>
      <c r="G68" s="21"/>
      <c r="H68" s="21"/>
      <c r="I68" s="21"/>
      <c r="J68" s="21">
        <v>6.1267902481104981</v>
      </c>
      <c r="K68" s="23">
        <f t="shared" ref="K68:K98" si="17">SUM(C68:J68)</f>
        <v>6.1267902481104981</v>
      </c>
      <c r="L68" s="22">
        <f t="shared" ref="L68:L98" si="18">U68+V68</f>
        <v>11.49794303228737</v>
      </c>
      <c r="M68" s="39">
        <f t="shared" ref="M68:M98" si="19">K68+L68</f>
        <v>17.624733280397869</v>
      </c>
      <c r="O68" s="37">
        <f t="shared" ref="O68:O98" si="20">-SUM(P68:S68,U68)</f>
        <v>-7.1989785415298355</v>
      </c>
      <c r="P68" s="37">
        <f t="shared" si="13"/>
        <v>0.61267902481104974</v>
      </c>
      <c r="Q68" s="37">
        <f t="shared" si="14"/>
        <v>0</v>
      </c>
      <c r="R68" s="37">
        <f t="shared" si="15"/>
        <v>0</v>
      </c>
      <c r="S68" s="37">
        <f t="shared" si="16"/>
        <v>6.5862995167187854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11.49794303228737</v>
      </c>
      <c r="W68" s="52"/>
      <c r="X68" s="46">
        <v>0</v>
      </c>
      <c r="Y68" s="46">
        <v>2.0422634160368327</v>
      </c>
      <c r="Z68" s="46">
        <v>1.0926109275797056</v>
      </c>
      <c r="AA68" s="46">
        <v>1.0211317080184164</v>
      </c>
      <c r="AB68" s="46">
        <v>1.0211317080184164</v>
      </c>
      <c r="AC68" s="46">
        <v>1.123244878820258</v>
      </c>
      <c r="AD68" s="46">
        <v>0.51056585400920818</v>
      </c>
      <c r="AE68" s="46">
        <v>0.45950926860828734</v>
      </c>
      <c r="AF68" s="46">
        <v>0.40845268320736655</v>
      </c>
      <c r="AG68" s="46">
        <v>0.30633951240552487</v>
      </c>
      <c r="AH68" s="46">
        <v>0.20422634160368328</v>
      </c>
      <c r="AI68" s="46">
        <v>0.35739609780644571</v>
      </c>
      <c r="AJ68" s="46">
        <v>0.30633951240552487</v>
      </c>
      <c r="AK68" s="46">
        <v>0.30633951240552487</v>
      </c>
      <c r="AL68" s="46">
        <v>0.51056585400920818</v>
      </c>
      <c r="AM68" s="46">
        <v>0.40845268320736655</v>
      </c>
      <c r="AN68" s="46">
        <v>0.40845268320736655</v>
      </c>
      <c r="AO68" s="46">
        <v>0.39824136612718236</v>
      </c>
      <c r="AP68" s="46">
        <v>0.30633951240552487</v>
      </c>
      <c r="AQ68" s="46">
        <v>0.30633951240552487</v>
      </c>
      <c r="AR68" s="46">
        <v>0.30633951240552487</v>
      </c>
      <c r="AS68" s="46">
        <v>0.25528292700460409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18.030799999999999</v>
      </c>
      <c r="C69" s="21"/>
      <c r="D69" s="21"/>
      <c r="E69" s="21"/>
      <c r="F69" s="21"/>
      <c r="G69" s="21"/>
      <c r="H69" s="21"/>
      <c r="I69" s="21"/>
      <c r="J69" s="21">
        <v>6.0743851768669295</v>
      </c>
      <c r="K69" s="23">
        <f t="shared" si="17"/>
        <v>6.0743851768669295</v>
      </c>
      <c r="L69" s="22">
        <f t="shared" si="18"/>
        <v>11.399596181920266</v>
      </c>
      <c r="M69" s="39">
        <f t="shared" si="19"/>
        <v>17.473981358787196</v>
      </c>
      <c r="O69" s="37">
        <f t="shared" si="20"/>
        <v>-7.137402582818642</v>
      </c>
      <c r="P69" s="37">
        <f t="shared" si="13"/>
        <v>0.60743851768669288</v>
      </c>
      <c r="Q69" s="37">
        <f t="shared" si="14"/>
        <v>0</v>
      </c>
      <c r="R69" s="37">
        <f t="shared" si="15"/>
        <v>0</v>
      </c>
      <c r="S69" s="37">
        <f t="shared" si="16"/>
        <v>6.5299640651319493</v>
      </c>
      <c r="T69">
        <v>68</v>
      </c>
      <c r="U69" s="45">
        <f>IFERROR(-HLOOKUP($U$1,IEX!$W$2:$BH$98,T69,FALSE),0)</f>
        <v>0</v>
      </c>
      <c r="V69" s="46">
        <f t="shared" si="21"/>
        <v>11.399596181920266</v>
      </c>
      <c r="W69" s="52"/>
      <c r="X69" s="46">
        <v>0</v>
      </c>
      <c r="Y69" s="46">
        <v>2.0247950589556432</v>
      </c>
      <c r="Z69" s="46">
        <v>1.0832653565412691</v>
      </c>
      <c r="AA69" s="46">
        <v>1.0123975294778216</v>
      </c>
      <c r="AB69" s="46">
        <v>1.0123975294778216</v>
      </c>
      <c r="AC69" s="46">
        <v>1.1136372824256038</v>
      </c>
      <c r="AD69" s="46">
        <v>0.50619876473891079</v>
      </c>
      <c r="AE69" s="46">
        <v>0.45557888826501963</v>
      </c>
      <c r="AF69" s="46">
        <v>0.40495901179112864</v>
      </c>
      <c r="AG69" s="46">
        <v>0.30371925884334644</v>
      </c>
      <c r="AH69" s="46">
        <v>0.20247950589556432</v>
      </c>
      <c r="AI69" s="46">
        <v>0.35433913531723754</v>
      </c>
      <c r="AJ69" s="46">
        <v>0.30371925884334644</v>
      </c>
      <c r="AK69" s="46">
        <v>0.30371925884334644</v>
      </c>
      <c r="AL69" s="46">
        <v>0.50619876473891079</v>
      </c>
      <c r="AM69" s="46">
        <v>0.40495901179112864</v>
      </c>
      <c r="AN69" s="46">
        <v>0.40495901179112864</v>
      </c>
      <c r="AO69" s="46">
        <v>0.39483503649635043</v>
      </c>
      <c r="AP69" s="46">
        <v>0.30371925884334644</v>
      </c>
      <c r="AQ69" s="46">
        <v>0.30371925884334644</v>
      </c>
      <c r="AR69" s="46">
        <v>0.30371925884334644</v>
      </c>
      <c r="AS69" s="46">
        <v>0.25309938236945539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18.192400000000003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18.658799999999999</v>
      </c>
      <c r="C71" s="21"/>
      <c r="D71" s="21"/>
      <c r="E71" s="21"/>
      <c r="F71" s="21"/>
      <c r="G71" s="21"/>
      <c r="H71" s="21"/>
      <c r="I71" s="21"/>
      <c r="J71" s="21">
        <v>6.1267902481104981</v>
      </c>
      <c r="K71" s="23">
        <f t="shared" si="17"/>
        <v>6.1267902481104981</v>
      </c>
      <c r="L71" s="22">
        <f t="shared" si="18"/>
        <v>11.49794303228737</v>
      </c>
      <c r="M71" s="39">
        <f t="shared" si="19"/>
        <v>17.624733280397869</v>
      </c>
      <c r="O71" s="37">
        <f t="shared" si="20"/>
        <v>-7.1989785415298355</v>
      </c>
      <c r="P71" s="37">
        <f t="shared" si="13"/>
        <v>0.61267902481104974</v>
      </c>
      <c r="Q71" s="37">
        <f t="shared" si="14"/>
        <v>0</v>
      </c>
      <c r="R71" s="37">
        <f t="shared" si="15"/>
        <v>0</v>
      </c>
      <c r="S71" s="37">
        <f t="shared" si="16"/>
        <v>6.5862995167187854</v>
      </c>
      <c r="T71">
        <v>70</v>
      </c>
      <c r="U71" s="45">
        <f>IFERROR(-HLOOKUP($U$1,IEX!$W$2:$BH$98,T71,FALSE),0)</f>
        <v>0</v>
      </c>
      <c r="V71" s="46">
        <f t="shared" si="21"/>
        <v>11.49794303228737</v>
      </c>
      <c r="W71" s="52"/>
      <c r="X71" s="46">
        <v>0</v>
      </c>
      <c r="Y71" s="46">
        <v>2.0422634160368327</v>
      </c>
      <c r="Z71" s="46">
        <v>1.0926109275797056</v>
      </c>
      <c r="AA71" s="46">
        <v>1.0211317080184164</v>
      </c>
      <c r="AB71" s="46">
        <v>1.0211317080184164</v>
      </c>
      <c r="AC71" s="46">
        <v>1.123244878820258</v>
      </c>
      <c r="AD71" s="46">
        <v>0.51056585400920818</v>
      </c>
      <c r="AE71" s="46">
        <v>0.45950926860828734</v>
      </c>
      <c r="AF71" s="46">
        <v>0.40845268320736655</v>
      </c>
      <c r="AG71" s="46">
        <v>0.30633951240552487</v>
      </c>
      <c r="AH71" s="46">
        <v>0.20422634160368328</v>
      </c>
      <c r="AI71" s="46">
        <v>0.35739609780644571</v>
      </c>
      <c r="AJ71" s="46">
        <v>0.30633951240552487</v>
      </c>
      <c r="AK71" s="46">
        <v>0.30633951240552487</v>
      </c>
      <c r="AL71" s="46">
        <v>0.51056585400920818</v>
      </c>
      <c r="AM71" s="46">
        <v>0.40845268320736655</v>
      </c>
      <c r="AN71" s="46">
        <v>0.40845268320736655</v>
      </c>
      <c r="AO71" s="46">
        <v>0.39824136612718236</v>
      </c>
      <c r="AP71" s="46">
        <v>0.30633951240552487</v>
      </c>
      <c r="AQ71" s="46">
        <v>0.30633951240552487</v>
      </c>
      <c r="AR71" s="46">
        <v>0.30633951240552487</v>
      </c>
      <c r="AS71" s="46">
        <v>0.25528292700460409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18.804400000000001</v>
      </c>
      <c r="C72" s="21"/>
      <c r="D72" s="21"/>
      <c r="E72" s="21"/>
      <c r="F72" s="21"/>
      <c r="G72" s="21"/>
      <c r="H72" s="21"/>
      <c r="I72" s="21"/>
      <c r="J72" s="21">
        <v>6.1267902481104981</v>
      </c>
      <c r="K72" s="23">
        <f t="shared" si="17"/>
        <v>6.1267902481104981</v>
      </c>
      <c r="L72" s="22">
        <f t="shared" si="18"/>
        <v>11.49794303228737</v>
      </c>
      <c r="M72" s="39">
        <f t="shared" si="19"/>
        <v>17.624733280397869</v>
      </c>
      <c r="O72" s="37">
        <f t="shared" si="20"/>
        <v>-7.1989785415298355</v>
      </c>
      <c r="P72" s="37">
        <f t="shared" si="13"/>
        <v>0.61267902481104974</v>
      </c>
      <c r="Q72" s="37">
        <f t="shared" si="14"/>
        <v>0</v>
      </c>
      <c r="R72" s="37">
        <f t="shared" si="15"/>
        <v>0</v>
      </c>
      <c r="S72" s="37">
        <f t="shared" si="16"/>
        <v>6.5862995167187854</v>
      </c>
      <c r="T72">
        <v>71</v>
      </c>
      <c r="U72" s="45">
        <f>IFERROR(-HLOOKUP($U$1,IEX!$W$2:$BH$98,T72,FALSE),0)</f>
        <v>0</v>
      </c>
      <c r="V72" s="46">
        <f t="shared" si="21"/>
        <v>11.49794303228737</v>
      </c>
      <c r="W72" s="52"/>
      <c r="X72" s="46">
        <v>0</v>
      </c>
      <c r="Y72" s="46">
        <v>2.0422634160368327</v>
      </c>
      <c r="Z72" s="46">
        <v>1.0926109275797056</v>
      </c>
      <c r="AA72" s="46">
        <v>1.0211317080184164</v>
      </c>
      <c r="AB72" s="46">
        <v>1.0211317080184164</v>
      </c>
      <c r="AC72" s="46">
        <v>1.123244878820258</v>
      </c>
      <c r="AD72" s="46">
        <v>0.51056585400920818</v>
      </c>
      <c r="AE72" s="46">
        <v>0.45950926860828734</v>
      </c>
      <c r="AF72" s="46">
        <v>0.40845268320736655</v>
      </c>
      <c r="AG72" s="46">
        <v>0.30633951240552487</v>
      </c>
      <c r="AH72" s="46">
        <v>0.20422634160368328</v>
      </c>
      <c r="AI72" s="46">
        <v>0.35739609780644571</v>
      </c>
      <c r="AJ72" s="46">
        <v>0.30633951240552487</v>
      </c>
      <c r="AK72" s="46">
        <v>0.30633951240552487</v>
      </c>
      <c r="AL72" s="46">
        <v>0.51056585400920818</v>
      </c>
      <c r="AM72" s="46">
        <v>0.40845268320736655</v>
      </c>
      <c r="AN72" s="46">
        <v>0.40845268320736655</v>
      </c>
      <c r="AO72" s="46">
        <v>0.39824136612718236</v>
      </c>
      <c r="AP72" s="46">
        <v>0.30633951240552487</v>
      </c>
      <c r="AQ72" s="46">
        <v>0.30633951240552487</v>
      </c>
      <c r="AR72" s="46">
        <v>0.30633951240552487</v>
      </c>
      <c r="AS72" s="46">
        <v>0.25528292700460409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18.784400000000002</v>
      </c>
      <c r="C73" s="21"/>
      <c r="D73" s="21"/>
      <c r="E73" s="21"/>
      <c r="F73" s="21"/>
      <c r="G73" s="21"/>
      <c r="H73" s="21"/>
      <c r="I73" s="21"/>
      <c r="J73" s="21">
        <v>6.1267902481104981</v>
      </c>
      <c r="K73" s="23">
        <f t="shared" si="17"/>
        <v>6.1267902481104981</v>
      </c>
      <c r="L73" s="22">
        <f t="shared" si="18"/>
        <v>11.49794303228737</v>
      </c>
      <c r="M73" s="39">
        <f t="shared" si="19"/>
        <v>17.624733280397869</v>
      </c>
      <c r="O73" s="37">
        <f t="shared" si="20"/>
        <v>-7.1989785415298355</v>
      </c>
      <c r="P73" s="37">
        <f t="shared" si="13"/>
        <v>0.61267902481104974</v>
      </c>
      <c r="Q73" s="37">
        <f t="shared" si="14"/>
        <v>0</v>
      </c>
      <c r="R73" s="37">
        <f t="shared" si="15"/>
        <v>0</v>
      </c>
      <c r="S73" s="37">
        <f t="shared" si="16"/>
        <v>6.5862995167187854</v>
      </c>
      <c r="T73">
        <v>72</v>
      </c>
      <c r="U73" s="45">
        <f>IFERROR(-HLOOKUP($U$1,IEX!$W$2:$BH$98,T73,FALSE),0)</f>
        <v>0</v>
      </c>
      <c r="V73" s="46">
        <f t="shared" si="21"/>
        <v>11.49794303228737</v>
      </c>
      <c r="W73" s="52"/>
      <c r="X73" s="46">
        <v>0</v>
      </c>
      <c r="Y73" s="46">
        <v>2.0422634160368327</v>
      </c>
      <c r="Z73" s="46">
        <v>1.0926109275797056</v>
      </c>
      <c r="AA73" s="46">
        <v>1.0211317080184164</v>
      </c>
      <c r="AB73" s="46">
        <v>1.0211317080184164</v>
      </c>
      <c r="AC73" s="46">
        <v>1.123244878820258</v>
      </c>
      <c r="AD73" s="46">
        <v>0.51056585400920818</v>
      </c>
      <c r="AE73" s="46">
        <v>0.45950926860828734</v>
      </c>
      <c r="AF73" s="46">
        <v>0.40845268320736655</v>
      </c>
      <c r="AG73" s="46">
        <v>0.30633951240552487</v>
      </c>
      <c r="AH73" s="46">
        <v>0.20422634160368328</v>
      </c>
      <c r="AI73" s="46">
        <v>0.35739609780644571</v>
      </c>
      <c r="AJ73" s="46">
        <v>0.30633951240552487</v>
      </c>
      <c r="AK73" s="46">
        <v>0.30633951240552487</v>
      </c>
      <c r="AL73" s="46">
        <v>0.51056585400920818</v>
      </c>
      <c r="AM73" s="46">
        <v>0.40845268320736655</v>
      </c>
      <c r="AN73" s="46">
        <v>0.40845268320736655</v>
      </c>
      <c r="AO73" s="46">
        <v>0.39824136612718236</v>
      </c>
      <c r="AP73" s="46">
        <v>0.30633951240552487</v>
      </c>
      <c r="AQ73" s="46">
        <v>0.30633951240552487</v>
      </c>
      <c r="AR73" s="46">
        <v>0.30633951240552487</v>
      </c>
      <c r="AS73" s="46">
        <v>0.25528292700460409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18.727599999999999</v>
      </c>
      <c r="C74" s="21"/>
      <c r="D74" s="21"/>
      <c r="E74" s="21"/>
      <c r="F74" s="21"/>
      <c r="G74" s="21"/>
      <c r="H74" s="21"/>
      <c r="I74" s="21"/>
      <c r="J74" s="21">
        <v>6.1267902481104981</v>
      </c>
      <c r="K74" s="23">
        <f t="shared" si="17"/>
        <v>6.1267902481104981</v>
      </c>
      <c r="L74" s="22">
        <f t="shared" si="18"/>
        <v>11.49794303228737</v>
      </c>
      <c r="M74" s="39">
        <f t="shared" si="19"/>
        <v>17.624733280397869</v>
      </c>
      <c r="O74" s="37">
        <f t="shared" si="20"/>
        <v>-7.1989785415298355</v>
      </c>
      <c r="P74" s="37">
        <f t="shared" si="13"/>
        <v>0.61267902481104974</v>
      </c>
      <c r="Q74" s="37">
        <f t="shared" si="14"/>
        <v>0</v>
      </c>
      <c r="R74" s="37">
        <f t="shared" si="15"/>
        <v>0</v>
      </c>
      <c r="S74" s="37">
        <f t="shared" si="16"/>
        <v>6.5862995167187854</v>
      </c>
      <c r="T74">
        <v>73</v>
      </c>
      <c r="U74" s="45">
        <f>IFERROR(-HLOOKUP($U$1,IEX!$W$2:$BH$98,T74,FALSE),0)</f>
        <v>0</v>
      </c>
      <c r="V74" s="46">
        <f t="shared" si="21"/>
        <v>11.49794303228737</v>
      </c>
      <c r="W74" s="52"/>
      <c r="X74" s="46">
        <v>0</v>
      </c>
      <c r="Y74" s="46">
        <v>2.0422634160368327</v>
      </c>
      <c r="Z74" s="46">
        <v>1.0926109275797056</v>
      </c>
      <c r="AA74" s="46">
        <v>1.0211317080184164</v>
      </c>
      <c r="AB74" s="46">
        <v>1.0211317080184164</v>
      </c>
      <c r="AC74" s="46">
        <v>1.123244878820258</v>
      </c>
      <c r="AD74" s="46">
        <v>0.51056585400920818</v>
      </c>
      <c r="AE74" s="46">
        <v>0.45950926860828734</v>
      </c>
      <c r="AF74" s="46">
        <v>0.40845268320736655</v>
      </c>
      <c r="AG74" s="46">
        <v>0.30633951240552487</v>
      </c>
      <c r="AH74" s="46">
        <v>0.20422634160368328</v>
      </c>
      <c r="AI74" s="46">
        <v>0.35739609780644571</v>
      </c>
      <c r="AJ74" s="46">
        <v>0.30633951240552487</v>
      </c>
      <c r="AK74" s="46">
        <v>0.30633951240552487</v>
      </c>
      <c r="AL74" s="46">
        <v>0.51056585400920818</v>
      </c>
      <c r="AM74" s="46">
        <v>0.40845268320736655</v>
      </c>
      <c r="AN74" s="46">
        <v>0.40845268320736655</v>
      </c>
      <c r="AO74" s="46">
        <v>0.39824136612718236</v>
      </c>
      <c r="AP74" s="46">
        <v>0.30633951240552487</v>
      </c>
      <c r="AQ74" s="46">
        <v>0.30633951240552487</v>
      </c>
      <c r="AR74" s="46">
        <v>0.30633951240552487</v>
      </c>
      <c r="AS74" s="46">
        <v>0.25528292700460409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19.055599999999998</v>
      </c>
      <c r="C75" s="21"/>
      <c r="D75" s="21"/>
      <c r="E75" s="21"/>
      <c r="F75" s="21"/>
      <c r="G75" s="21"/>
      <c r="H75" s="21"/>
      <c r="I75" s="21"/>
      <c r="J75" s="21">
        <v>6.1267902481104981</v>
      </c>
      <c r="K75" s="23">
        <f t="shared" si="17"/>
        <v>6.1267902481104981</v>
      </c>
      <c r="L75" s="22">
        <f t="shared" si="18"/>
        <v>11.49794303228737</v>
      </c>
      <c r="M75" s="39">
        <f t="shared" si="19"/>
        <v>17.624733280397869</v>
      </c>
      <c r="O75" s="37">
        <f t="shared" si="20"/>
        <v>-7.1989785415298355</v>
      </c>
      <c r="P75" s="37">
        <f t="shared" si="13"/>
        <v>0.61267902481104974</v>
      </c>
      <c r="Q75" s="37">
        <f t="shared" si="14"/>
        <v>0</v>
      </c>
      <c r="R75" s="37">
        <f t="shared" si="15"/>
        <v>0</v>
      </c>
      <c r="S75" s="37">
        <f t="shared" si="16"/>
        <v>6.5862995167187854</v>
      </c>
      <c r="T75">
        <v>74</v>
      </c>
      <c r="U75" s="45">
        <f>IFERROR(-HLOOKUP($U$1,IEX!$W$2:$BH$98,T75,FALSE),0)</f>
        <v>0</v>
      </c>
      <c r="V75" s="46">
        <f t="shared" si="21"/>
        <v>11.49794303228737</v>
      </c>
      <c r="W75" s="52"/>
      <c r="X75" s="46">
        <v>0</v>
      </c>
      <c r="Y75" s="46">
        <v>2.0422634160368327</v>
      </c>
      <c r="Z75" s="46">
        <v>1.0926109275797056</v>
      </c>
      <c r="AA75" s="46">
        <v>1.0211317080184164</v>
      </c>
      <c r="AB75" s="46">
        <v>1.0211317080184164</v>
      </c>
      <c r="AC75" s="46">
        <v>1.123244878820258</v>
      </c>
      <c r="AD75" s="46">
        <v>0.51056585400920818</v>
      </c>
      <c r="AE75" s="46">
        <v>0.45950926860828734</v>
      </c>
      <c r="AF75" s="46">
        <v>0.40845268320736655</v>
      </c>
      <c r="AG75" s="46">
        <v>0.30633951240552487</v>
      </c>
      <c r="AH75" s="46">
        <v>0.20422634160368328</v>
      </c>
      <c r="AI75" s="46">
        <v>0.35739609780644571</v>
      </c>
      <c r="AJ75" s="46">
        <v>0.30633951240552487</v>
      </c>
      <c r="AK75" s="46">
        <v>0.30633951240552487</v>
      </c>
      <c r="AL75" s="46">
        <v>0.51056585400920818</v>
      </c>
      <c r="AM75" s="46">
        <v>0.40845268320736655</v>
      </c>
      <c r="AN75" s="46">
        <v>0.40845268320736655</v>
      </c>
      <c r="AO75" s="46">
        <v>0.39824136612718236</v>
      </c>
      <c r="AP75" s="46">
        <v>0.30633951240552487</v>
      </c>
      <c r="AQ75" s="46">
        <v>0.30633951240552487</v>
      </c>
      <c r="AR75" s="46">
        <v>0.30633951240552487</v>
      </c>
      <c r="AS75" s="46">
        <v>0.25528292700460409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19.1328</v>
      </c>
      <c r="C76" s="21"/>
      <c r="D76" s="21"/>
      <c r="E76" s="21"/>
      <c r="F76" s="21"/>
      <c r="G76" s="21"/>
      <c r="H76" s="21"/>
      <c r="I76" s="21"/>
      <c r="J76" s="21">
        <v>6.1267902481104981</v>
      </c>
      <c r="K76" s="23">
        <f t="shared" si="17"/>
        <v>6.1267902481104981</v>
      </c>
      <c r="L76" s="22">
        <f t="shared" si="18"/>
        <v>11.49794303228737</v>
      </c>
      <c r="M76" s="39">
        <f t="shared" si="19"/>
        <v>17.624733280397869</v>
      </c>
      <c r="O76" s="37">
        <f t="shared" si="20"/>
        <v>-7.1989785415298355</v>
      </c>
      <c r="P76" s="37">
        <f t="shared" si="13"/>
        <v>0.61267902481104974</v>
      </c>
      <c r="Q76" s="37">
        <f t="shared" si="14"/>
        <v>0</v>
      </c>
      <c r="R76" s="37">
        <f t="shared" si="15"/>
        <v>0</v>
      </c>
      <c r="S76" s="37">
        <f t="shared" si="16"/>
        <v>6.5862995167187854</v>
      </c>
      <c r="T76">
        <v>75</v>
      </c>
      <c r="U76" s="45">
        <f>IFERROR(-HLOOKUP($U$1,IEX!$W$2:$BH$98,T76,FALSE),0)</f>
        <v>0</v>
      </c>
      <c r="V76" s="46">
        <f t="shared" si="21"/>
        <v>11.49794303228737</v>
      </c>
      <c r="W76" s="52"/>
      <c r="X76" s="46">
        <v>0</v>
      </c>
      <c r="Y76" s="46">
        <v>2.0422634160368327</v>
      </c>
      <c r="Z76" s="46">
        <v>1.0926109275797056</v>
      </c>
      <c r="AA76" s="46">
        <v>1.0211317080184164</v>
      </c>
      <c r="AB76" s="46">
        <v>1.0211317080184164</v>
      </c>
      <c r="AC76" s="46">
        <v>1.123244878820258</v>
      </c>
      <c r="AD76" s="46">
        <v>0.51056585400920818</v>
      </c>
      <c r="AE76" s="46">
        <v>0.45950926860828734</v>
      </c>
      <c r="AF76" s="46">
        <v>0.40845268320736655</v>
      </c>
      <c r="AG76" s="46">
        <v>0.30633951240552487</v>
      </c>
      <c r="AH76" s="46">
        <v>0.20422634160368328</v>
      </c>
      <c r="AI76" s="46">
        <v>0.35739609780644571</v>
      </c>
      <c r="AJ76" s="46">
        <v>0.30633951240552487</v>
      </c>
      <c r="AK76" s="46">
        <v>0.30633951240552487</v>
      </c>
      <c r="AL76" s="46">
        <v>0.51056585400920818</v>
      </c>
      <c r="AM76" s="46">
        <v>0.40845268320736655</v>
      </c>
      <c r="AN76" s="46">
        <v>0.40845268320736655</v>
      </c>
      <c r="AO76" s="46">
        <v>0.39824136612718236</v>
      </c>
      <c r="AP76" s="46">
        <v>0.30633951240552487</v>
      </c>
      <c r="AQ76" s="46">
        <v>0.30633951240552487</v>
      </c>
      <c r="AR76" s="46">
        <v>0.30633951240552487</v>
      </c>
      <c r="AS76" s="46">
        <v>0.25528292700460409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18.500400000000003</v>
      </c>
      <c r="C77" s="21"/>
      <c r="D77" s="21"/>
      <c r="E77" s="21"/>
      <c r="F77" s="21"/>
      <c r="G77" s="21"/>
      <c r="H77" s="21"/>
      <c r="I77" s="21"/>
      <c r="J77" s="21">
        <v>6.1267902481104981</v>
      </c>
      <c r="K77" s="23">
        <f t="shared" si="17"/>
        <v>6.1267902481104981</v>
      </c>
      <c r="L77" s="22">
        <f t="shared" si="18"/>
        <v>11.49794303228737</v>
      </c>
      <c r="M77" s="39">
        <f t="shared" si="19"/>
        <v>17.624733280397869</v>
      </c>
      <c r="O77" s="37">
        <f t="shared" si="20"/>
        <v>-7.1989785415298355</v>
      </c>
      <c r="P77" s="37">
        <f t="shared" si="13"/>
        <v>0.61267902481104974</v>
      </c>
      <c r="Q77" s="37">
        <f t="shared" si="14"/>
        <v>0</v>
      </c>
      <c r="R77" s="37">
        <f t="shared" si="15"/>
        <v>0</v>
      </c>
      <c r="S77" s="37">
        <f t="shared" si="16"/>
        <v>6.5862995167187854</v>
      </c>
      <c r="T77">
        <v>76</v>
      </c>
      <c r="U77" s="45">
        <f>IFERROR(-HLOOKUP($U$1,IEX!$W$2:$BH$98,T77,FALSE),0)</f>
        <v>0</v>
      </c>
      <c r="V77" s="46">
        <f t="shared" si="21"/>
        <v>11.49794303228737</v>
      </c>
      <c r="W77" s="52"/>
      <c r="X77" s="46">
        <v>0</v>
      </c>
      <c r="Y77" s="46">
        <v>2.0422634160368327</v>
      </c>
      <c r="Z77" s="46">
        <v>1.0926109275797056</v>
      </c>
      <c r="AA77" s="46">
        <v>1.0211317080184164</v>
      </c>
      <c r="AB77" s="46">
        <v>1.0211317080184164</v>
      </c>
      <c r="AC77" s="46">
        <v>1.123244878820258</v>
      </c>
      <c r="AD77" s="46">
        <v>0.51056585400920818</v>
      </c>
      <c r="AE77" s="46">
        <v>0.45950926860828734</v>
      </c>
      <c r="AF77" s="46">
        <v>0.40845268320736655</v>
      </c>
      <c r="AG77" s="46">
        <v>0.30633951240552487</v>
      </c>
      <c r="AH77" s="46">
        <v>0.20422634160368328</v>
      </c>
      <c r="AI77" s="46">
        <v>0.35739609780644571</v>
      </c>
      <c r="AJ77" s="46">
        <v>0.30633951240552487</v>
      </c>
      <c r="AK77" s="46">
        <v>0.30633951240552487</v>
      </c>
      <c r="AL77" s="46">
        <v>0.51056585400920818</v>
      </c>
      <c r="AM77" s="46">
        <v>0.40845268320736655</v>
      </c>
      <c r="AN77" s="46">
        <v>0.40845268320736655</v>
      </c>
      <c r="AO77" s="46">
        <v>0.39824136612718236</v>
      </c>
      <c r="AP77" s="46">
        <v>0.30633951240552487</v>
      </c>
      <c r="AQ77" s="46">
        <v>0.30633951240552487</v>
      </c>
      <c r="AR77" s="46">
        <v>0.30633951240552487</v>
      </c>
      <c r="AS77" s="46">
        <v>0.25528292700460409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18.4116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18.865599999999997</v>
      </c>
      <c r="C79" s="21"/>
      <c r="D79" s="21"/>
      <c r="E79" s="21"/>
      <c r="F79" s="21"/>
      <c r="G79" s="21"/>
      <c r="H79" s="21"/>
      <c r="I79" s="21"/>
      <c r="J79" s="21">
        <v>6.1267902481104981</v>
      </c>
      <c r="K79" s="23">
        <f t="shared" si="17"/>
        <v>6.1267902481104981</v>
      </c>
      <c r="L79" s="22">
        <f t="shared" si="18"/>
        <v>11.49794303228737</v>
      </c>
      <c r="M79" s="39">
        <f t="shared" si="19"/>
        <v>17.624733280397869</v>
      </c>
      <c r="O79" s="37">
        <f t="shared" si="20"/>
        <v>-7.1989785415298355</v>
      </c>
      <c r="P79" s="37">
        <f t="shared" si="13"/>
        <v>0.61267902481104974</v>
      </c>
      <c r="Q79" s="37">
        <f t="shared" si="14"/>
        <v>0</v>
      </c>
      <c r="R79" s="37">
        <f t="shared" si="15"/>
        <v>0</v>
      </c>
      <c r="S79" s="37">
        <f t="shared" si="16"/>
        <v>6.5862995167187854</v>
      </c>
      <c r="T79">
        <v>78</v>
      </c>
      <c r="U79" s="45">
        <f>IFERROR(-HLOOKUP($U$1,IEX!$W$2:$BH$98,T79,FALSE),0)</f>
        <v>0</v>
      </c>
      <c r="V79" s="46">
        <f t="shared" si="21"/>
        <v>11.49794303228737</v>
      </c>
      <c r="W79" s="52"/>
      <c r="X79" s="46">
        <v>0</v>
      </c>
      <c r="Y79" s="46">
        <v>2.0422634160368327</v>
      </c>
      <c r="Z79" s="46">
        <v>1.0926109275797056</v>
      </c>
      <c r="AA79" s="46">
        <v>1.0211317080184164</v>
      </c>
      <c r="AB79" s="46">
        <v>1.0211317080184164</v>
      </c>
      <c r="AC79" s="46">
        <v>1.123244878820258</v>
      </c>
      <c r="AD79" s="46">
        <v>0.51056585400920818</v>
      </c>
      <c r="AE79" s="46">
        <v>0.45950926860828734</v>
      </c>
      <c r="AF79" s="46">
        <v>0.40845268320736655</v>
      </c>
      <c r="AG79" s="46">
        <v>0.30633951240552487</v>
      </c>
      <c r="AH79" s="46">
        <v>0.20422634160368328</v>
      </c>
      <c r="AI79" s="46">
        <v>0.35739609780644571</v>
      </c>
      <c r="AJ79" s="46">
        <v>0.30633951240552487</v>
      </c>
      <c r="AK79" s="46">
        <v>0.30633951240552487</v>
      </c>
      <c r="AL79" s="46">
        <v>0.51056585400920818</v>
      </c>
      <c r="AM79" s="46">
        <v>0.40845268320736655</v>
      </c>
      <c r="AN79" s="46">
        <v>0.40845268320736655</v>
      </c>
      <c r="AO79" s="46">
        <v>0.39824136612718236</v>
      </c>
      <c r="AP79" s="46">
        <v>0.30633951240552487</v>
      </c>
      <c r="AQ79" s="46">
        <v>0.30633951240552487</v>
      </c>
      <c r="AR79" s="46">
        <v>0.30633951240552487</v>
      </c>
      <c r="AS79" s="46">
        <v>0.25528292700460409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18.242000000000001</v>
      </c>
      <c r="C80" s="21"/>
      <c r="D80" s="21"/>
      <c r="E80" s="21"/>
      <c r="F80" s="21"/>
      <c r="G80" s="21"/>
      <c r="H80" s="21"/>
      <c r="I80" s="21"/>
      <c r="J80" s="21">
        <v>6.1267902481104981</v>
      </c>
      <c r="K80" s="23">
        <f t="shared" si="17"/>
        <v>6.1267902481104981</v>
      </c>
      <c r="L80" s="22">
        <f t="shared" si="18"/>
        <v>11.49794303228737</v>
      </c>
      <c r="M80" s="39">
        <f t="shared" si="19"/>
        <v>17.624733280397869</v>
      </c>
      <c r="O80" s="37">
        <f t="shared" si="20"/>
        <v>-7.1989785415298355</v>
      </c>
      <c r="P80" s="37">
        <f t="shared" si="13"/>
        <v>0.61267902481104974</v>
      </c>
      <c r="Q80" s="37">
        <f t="shared" si="14"/>
        <v>0</v>
      </c>
      <c r="R80" s="37">
        <f t="shared" si="15"/>
        <v>0</v>
      </c>
      <c r="S80" s="37">
        <f t="shared" si="16"/>
        <v>6.5862995167187854</v>
      </c>
      <c r="T80">
        <v>79</v>
      </c>
      <c r="U80" s="45">
        <f>IFERROR(-HLOOKUP($U$1,IEX!$W$2:$BH$98,T80,FALSE),0)</f>
        <v>0</v>
      </c>
      <c r="V80" s="46">
        <f t="shared" si="21"/>
        <v>11.49794303228737</v>
      </c>
      <c r="W80" s="52"/>
      <c r="X80" s="46">
        <v>0</v>
      </c>
      <c r="Y80" s="46">
        <v>2.0422634160368327</v>
      </c>
      <c r="Z80" s="46">
        <v>1.0926109275797056</v>
      </c>
      <c r="AA80" s="46">
        <v>1.0211317080184164</v>
      </c>
      <c r="AB80" s="46">
        <v>1.0211317080184164</v>
      </c>
      <c r="AC80" s="46">
        <v>1.123244878820258</v>
      </c>
      <c r="AD80" s="46">
        <v>0.51056585400920818</v>
      </c>
      <c r="AE80" s="46">
        <v>0.45950926860828734</v>
      </c>
      <c r="AF80" s="46">
        <v>0.40845268320736655</v>
      </c>
      <c r="AG80" s="46">
        <v>0.30633951240552487</v>
      </c>
      <c r="AH80" s="46">
        <v>0.20422634160368328</v>
      </c>
      <c r="AI80" s="46">
        <v>0.35739609780644571</v>
      </c>
      <c r="AJ80" s="46">
        <v>0.30633951240552487</v>
      </c>
      <c r="AK80" s="46">
        <v>0.30633951240552487</v>
      </c>
      <c r="AL80" s="46">
        <v>0.51056585400920818</v>
      </c>
      <c r="AM80" s="46">
        <v>0.40845268320736655</v>
      </c>
      <c r="AN80" s="46">
        <v>0.40845268320736655</v>
      </c>
      <c r="AO80" s="46">
        <v>0.39824136612718236</v>
      </c>
      <c r="AP80" s="46">
        <v>0.30633951240552487</v>
      </c>
      <c r="AQ80" s="46">
        <v>0.30633951240552487</v>
      </c>
      <c r="AR80" s="46">
        <v>0.30633951240552487</v>
      </c>
      <c r="AS80" s="46">
        <v>0.25528292700460409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18.700400000000002</v>
      </c>
      <c r="C81" s="21"/>
      <c r="D81" s="21"/>
      <c r="E81" s="21"/>
      <c r="F81" s="21"/>
      <c r="G81" s="21"/>
      <c r="H81" s="21"/>
      <c r="I81" s="21"/>
      <c r="J81" s="21">
        <v>6.1267902481104981</v>
      </c>
      <c r="K81" s="23">
        <f t="shared" si="17"/>
        <v>6.1267902481104981</v>
      </c>
      <c r="L81" s="22">
        <f t="shared" si="18"/>
        <v>11.49794303228737</v>
      </c>
      <c r="M81" s="39">
        <f t="shared" si="19"/>
        <v>17.624733280397869</v>
      </c>
      <c r="O81" s="37">
        <f t="shared" si="20"/>
        <v>-7.1989785415298355</v>
      </c>
      <c r="P81" s="37">
        <f t="shared" si="13"/>
        <v>0.61267902481104974</v>
      </c>
      <c r="Q81" s="37">
        <f t="shared" si="14"/>
        <v>0</v>
      </c>
      <c r="R81" s="37">
        <f t="shared" si="15"/>
        <v>0</v>
      </c>
      <c r="S81" s="37">
        <f t="shared" si="16"/>
        <v>6.5862995167187854</v>
      </c>
      <c r="T81">
        <v>80</v>
      </c>
      <c r="U81" s="45">
        <f>IFERROR(-HLOOKUP($U$1,IEX!$W$2:$BH$98,T81,FALSE),0)</f>
        <v>0</v>
      </c>
      <c r="V81" s="46">
        <f t="shared" si="21"/>
        <v>11.49794303228737</v>
      </c>
      <c r="W81" s="52"/>
      <c r="X81" s="46">
        <v>0</v>
      </c>
      <c r="Y81" s="46">
        <v>2.0422634160368327</v>
      </c>
      <c r="Z81" s="46">
        <v>1.0926109275797056</v>
      </c>
      <c r="AA81" s="46">
        <v>1.0211317080184164</v>
      </c>
      <c r="AB81" s="46">
        <v>1.0211317080184164</v>
      </c>
      <c r="AC81" s="46">
        <v>1.123244878820258</v>
      </c>
      <c r="AD81" s="46">
        <v>0.51056585400920818</v>
      </c>
      <c r="AE81" s="46">
        <v>0.45950926860828734</v>
      </c>
      <c r="AF81" s="46">
        <v>0.40845268320736655</v>
      </c>
      <c r="AG81" s="46">
        <v>0.30633951240552487</v>
      </c>
      <c r="AH81" s="46">
        <v>0.20422634160368328</v>
      </c>
      <c r="AI81" s="46">
        <v>0.35739609780644571</v>
      </c>
      <c r="AJ81" s="46">
        <v>0.30633951240552487</v>
      </c>
      <c r="AK81" s="46">
        <v>0.30633951240552487</v>
      </c>
      <c r="AL81" s="46">
        <v>0.51056585400920818</v>
      </c>
      <c r="AM81" s="46">
        <v>0.40845268320736655</v>
      </c>
      <c r="AN81" s="46">
        <v>0.40845268320736655</v>
      </c>
      <c r="AO81" s="46">
        <v>0.39824136612718236</v>
      </c>
      <c r="AP81" s="46">
        <v>0.30633951240552487</v>
      </c>
      <c r="AQ81" s="46">
        <v>0.30633951240552487</v>
      </c>
      <c r="AR81" s="46">
        <v>0.30633951240552487</v>
      </c>
      <c r="AS81" s="46">
        <v>0.25528292700460409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18.893999999999998</v>
      </c>
      <c r="C82" s="21"/>
      <c r="D82" s="21"/>
      <c r="E82" s="21"/>
      <c r="F82" s="21"/>
      <c r="G82" s="21"/>
      <c r="H82" s="21"/>
      <c r="I82" s="21"/>
      <c r="J82" s="21">
        <v>6.1267902481104981</v>
      </c>
      <c r="K82" s="23">
        <f t="shared" si="17"/>
        <v>6.1267902481104981</v>
      </c>
      <c r="L82" s="22">
        <f t="shared" si="18"/>
        <v>11.49794303228737</v>
      </c>
      <c r="M82" s="39">
        <f t="shared" si="19"/>
        <v>17.624733280397869</v>
      </c>
      <c r="O82" s="37">
        <f t="shared" si="20"/>
        <v>-7.1989785415298355</v>
      </c>
      <c r="P82" s="37">
        <f t="shared" si="13"/>
        <v>0.61267902481104974</v>
      </c>
      <c r="Q82" s="37">
        <f t="shared" si="14"/>
        <v>0</v>
      </c>
      <c r="R82" s="37">
        <f t="shared" si="15"/>
        <v>0</v>
      </c>
      <c r="S82" s="37">
        <f t="shared" si="16"/>
        <v>6.5862995167187854</v>
      </c>
      <c r="T82">
        <v>81</v>
      </c>
      <c r="U82" s="45">
        <f>IFERROR(-HLOOKUP($U$1,IEX!$W$2:$BH$98,T82,FALSE),0)</f>
        <v>0</v>
      </c>
      <c r="V82" s="46">
        <f t="shared" si="21"/>
        <v>11.49794303228737</v>
      </c>
      <c r="W82" s="52"/>
      <c r="X82" s="46">
        <v>0</v>
      </c>
      <c r="Y82" s="46">
        <v>2.0422634160368327</v>
      </c>
      <c r="Z82" s="46">
        <v>1.0926109275797056</v>
      </c>
      <c r="AA82" s="46">
        <v>1.0211317080184164</v>
      </c>
      <c r="AB82" s="46">
        <v>1.0211317080184164</v>
      </c>
      <c r="AC82" s="46">
        <v>1.123244878820258</v>
      </c>
      <c r="AD82" s="46">
        <v>0.51056585400920818</v>
      </c>
      <c r="AE82" s="46">
        <v>0.45950926860828734</v>
      </c>
      <c r="AF82" s="46">
        <v>0.40845268320736655</v>
      </c>
      <c r="AG82" s="46">
        <v>0.30633951240552487</v>
      </c>
      <c r="AH82" s="46">
        <v>0.20422634160368328</v>
      </c>
      <c r="AI82" s="46">
        <v>0.35739609780644571</v>
      </c>
      <c r="AJ82" s="46">
        <v>0.30633951240552487</v>
      </c>
      <c r="AK82" s="46">
        <v>0.30633951240552487</v>
      </c>
      <c r="AL82" s="46">
        <v>0.51056585400920818</v>
      </c>
      <c r="AM82" s="46">
        <v>0.40845268320736655</v>
      </c>
      <c r="AN82" s="46">
        <v>0.40845268320736655</v>
      </c>
      <c r="AO82" s="46">
        <v>0.39824136612718236</v>
      </c>
      <c r="AP82" s="46">
        <v>0.30633951240552487</v>
      </c>
      <c r="AQ82" s="46">
        <v>0.30633951240552487</v>
      </c>
      <c r="AR82" s="46">
        <v>0.30633951240552487</v>
      </c>
      <c r="AS82" s="46">
        <v>0.25528292700460409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17.543200000000002</v>
      </c>
      <c r="C83" s="21"/>
      <c r="D83" s="21"/>
      <c r="E83" s="21"/>
      <c r="F83" s="21"/>
      <c r="G83" s="21"/>
      <c r="H83" s="21"/>
      <c r="I83" s="21"/>
      <c r="J83" s="21">
        <v>5.9101179112857958</v>
      </c>
      <c r="K83" s="23">
        <f t="shared" si="17"/>
        <v>5.9101179112857958</v>
      </c>
      <c r="L83" s="22">
        <f t="shared" si="18"/>
        <v>11.091321280179677</v>
      </c>
      <c r="M83" s="39">
        <f t="shared" si="19"/>
        <v>17.001439191465472</v>
      </c>
      <c r="O83" s="37">
        <f t="shared" si="20"/>
        <v>-6.9443885457608099</v>
      </c>
      <c r="P83" s="37">
        <f t="shared" si="13"/>
        <v>0.5910117911285796</v>
      </c>
      <c r="Q83" s="37">
        <f t="shared" si="14"/>
        <v>0</v>
      </c>
      <c r="R83" s="37">
        <f t="shared" si="15"/>
        <v>0</v>
      </c>
      <c r="S83" s="37">
        <f t="shared" si="16"/>
        <v>6.3533767546322304</v>
      </c>
      <c r="T83">
        <v>82</v>
      </c>
      <c r="U83" s="45">
        <f>IFERROR(-HLOOKUP($U$1,IEX!$W$2:$BH$98,T83,FALSE),0)</f>
        <v>0</v>
      </c>
      <c r="V83" s="46">
        <f t="shared" si="21"/>
        <v>11.091321280179677</v>
      </c>
      <c r="W83" s="52"/>
      <c r="X83" s="46">
        <v>0</v>
      </c>
      <c r="Y83" s="46">
        <v>1.9700393037619319</v>
      </c>
      <c r="Z83" s="46">
        <v>1.0539710275126339</v>
      </c>
      <c r="AA83" s="46">
        <v>0.98501965188096596</v>
      </c>
      <c r="AB83" s="46">
        <v>0.98501965188096596</v>
      </c>
      <c r="AC83" s="46">
        <v>1.0835216170690627</v>
      </c>
      <c r="AD83" s="46">
        <v>0.49250982594048298</v>
      </c>
      <c r="AE83" s="46">
        <v>0.44325884334643467</v>
      </c>
      <c r="AF83" s="46">
        <v>0.39400786075238642</v>
      </c>
      <c r="AG83" s="46">
        <v>0.2955058955642898</v>
      </c>
      <c r="AH83" s="46">
        <v>0.19700393037619321</v>
      </c>
      <c r="AI83" s="46">
        <v>0.34475687815833811</v>
      </c>
      <c r="AJ83" s="46">
        <v>0.2955058955642898</v>
      </c>
      <c r="AK83" s="46">
        <v>0.2955058955642898</v>
      </c>
      <c r="AL83" s="46">
        <v>0.49250982594048298</v>
      </c>
      <c r="AM83" s="46">
        <v>0.39400786075238642</v>
      </c>
      <c r="AN83" s="46">
        <v>0.39400786075238642</v>
      </c>
      <c r="AO83" s="46">
        <v>0.38415766423357678</v>
      </c>
      <c r="AP83" s="46">
        <v>0.2955058955642898</v>
      </c>
      <c r="AQ83" s="46">
        <v>0.2955058955642898</v>
      </c>
      <c r="AR83" s="46">
        <v>0.2955058955642898</v>
      </c>
      <c r="AS83" s="46">
        <v>0.24625491297024149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18.324400000000001</v>
      </c>
      <c r="C84" s="21"/>
      <c r="D84" s="21"/>
      <c r="E84" s="21"/>
      <c r="F84" s="21"/>
      <c r="G84" s="21"/>
      <c r="H84" s="21"/>
      <c r="I84" s="21"/>
      <c r="J84" s="21">
        <v>6.1267902481104981</v>
      </c>
      <c r="K84" s="23">
        <f t="shared" si="17"/>
        <v>6.1267902481104981</v>
      </c>
      <c r="L84" s="22">
        <f t="shared" si="18"/>
        <v>11.49794303228737</v>
      </c>
      <c r="M84" s="39">
        <f t="shared" si="19"/>
        <v>17.624733280397869</v>
      </c>
      <c r="O84" s="37">
        <f t="shared" si="20"/>
        <v>-7.1989785415298355</v>
      </c>
      <c r="P84" s="37">
        <f t="shared" si="13"/>
        <v>0.61267902481104974</v>
      </c>
      <c r="Q84" s="37">
        <f t="shared" si="14"/>
        <v>0</v>
      </c>
      <c r="R84" s="37">
        <f t="shared" si="15"/>
        <v>0</v>
      </c>
      <c r="S84" s="37">
        <f t="shared" si="16"/>
        <v>6.5862995167187854</v>
      </c>
      <c r="T84">
        <v>83</v>
      </c>
      <c r="U84" s="45">
        <f>IFERROR(-HLOOKUP($U$1,IEX!$W$2:$BH$98,T84,FALSE),0)</f>
        <v>0</v>
      </c>
      <c r="V84" s="46">
        <f t="shared" si="21"/>
        <v>11.49794303228737</v>
      </c>
      <c r="W84" s="52"/>
      <c r="X84" s="46">
        <v>0</v>
      </c>
      <c r="Y84" s="46">
        <v>2.0422634160368327</v>
      </c>
      <c r="Z84" s="46">
        <v>1.0926109275797056</v>
      </c>
      <c r="AA84" s="46">
        <v>1.0211317080184164</v>
      </c>
      <c r="AB84" s="46">
        <v>1.0211317080184164</v>
      </c>
      <c r="AC84" s="46">
        <v>1.123244878820258</v>
      </c>
      <c r="AD84" s="46">
        <v>0.51056585400920818</v>
      </c>
      <c r="AE84" s="46">
        <v>0.45950926860828734</v>
      </c>
      <c r="AF84" s="46">
        <v>0.40845268320736655</v>
      </c>
      <c r="AG84" s="46">
        <v>0.30633951240552487</v>
      </c>
      <c r="AH84" s="46">
        <v>0.20422634160368328</v>
      </c>
      <c r="AI84" s="46">
        <v>0.35739609780644571</v>
      </c>
      <c r="AJ84" s="46">
        <v>0.30633951240552487</v>
      </c>
      <c r="AK84" s="46">
        <v>0.30633951240552487</v>
      </c>
      <c r="AL84" s="46">
        <v>0.51056585400920818</v>
      </c>
      <c r="AM84" s="46">
        <v>0.40845268320736655</v>
      </c>
      <c r="AN84" s="46">
        <v>0.40845268320736655</v>
      </c>
      <c r="AO84" s="46">
        <v>0.39824136612718236</v>
      </c>
      <c r="AP84" s="46">
        <v>0.30633951240552487</v>
      </c>
      <c r="AQ84" s="46">
        <v>0.30633951240552487</v>
      </c>
      <c r="AR84" s="46">
        <v>0.30633951240552487</v>
      </c>
      <c r="AS84" s="46">
        <v>0.25528292700460409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18.865200000000002</v>
      </c>
      <c r="C85" s="21"/>
      <c r="D85" s="21"/>
      <c r="E85" s="21"/>
      <c r="F85" s="21"/>
      <c r="G85" s="21"/>
      <c r="H85" s="21"/>
      <c r="I85" s="21"/>
      <c r="J85" s="21">
        <v>6.1267902481104981</v>
      </c>
      <c r="K85" s="23">
        <f t="shared" si="17"/>
        <v>6.1267902481104981</v>
      </c>
      <c r="L85" s="22">
        <f t="shared" si="18"/>
        <v>11.49794303228737</v>
      </c>
      <c r="M85" s="39">
        <f t="shared" si="19"/>
        <v>17.624733280397869</v>
      </c>
      <c r="O85" s="37">
        <f t="shared" si="20"/>
        <v>-7.1989785415298355</v>
      </c>
      <c r="P85" s="37">
        <f t="shared" si="13"/>
        <v>0.61267902481104974</v>
      </c>
      <c r="Q85" s="37">
        <f t="shared" si="14"/>
        <v>0</v>
      </c>
      <c r="R85" s="37">
        <f t="shared" si="15"/>
        <v>0</v>
      </c>
      <c r="S85" s="37">
        <f t="shared" si="16"/>
        <v>6.5862995167187854</v>
      </c>
      <c r="T85">
        <v>84</v>
      </c>
      <c r="U85" s="45">
        <f>IFERROR(-HLOOKUP($U$1,IEX!$W$2:$BH$98,T85,FALSE),0)</f>
        <v>0</v>
      </c>
      <c r="V85" s="46">
        <f t="shared" si="21"/>
        <v>11.49794303228737</v>
      </c>
      <c r="W85" s="52"/>
      <c r="X85" s="46">
        <v>0</v>
      </c>
      <c r="Y85" s="46">
        <v>2.0422634160368327</v>
      </c>
      <c r="Z85" s="46">
        <v>1.0926109275797056</v>
      </c>
      <c r="AA85" s="46">
        <v>1.0211317080184164</v>
      </c>
      <c r="AB85" s="46">
        <v>1.0211317080184164</v>
      </c>
      <c r="AC85" s="46">
        <v>1.123244878820258</v>
      </c>
      <c r="AD85" s="46">
        <v>0.51056585400920818</v>
      </c>
      <c r="AE85" s="46">
        <v>0.45950926860828734</v>
      </c>
      <c r="AF85" s="46">
        <v>0.40845268320736655</v>
      </c>
      <c r="AG85" s="46">
        <v>0.30633951240552487</v>
      </c>
      <c r="AH85" s="46">
        <v>0.20422634160368328</v>
      </c>
      <c r="AI85" s="46">
        <v>0.35739609780644571</v>
      </c>
      <c r="AJ85" s="46">
        <v>0.30633951240552487</v>
      </c>
      <c r="AK85" s="46">
        <v>0.30633951240552487</v>
      </c>
      <c r="AL85" s="46">
        <v>0.51056585400920818</v>
      </c>
      <c r="AM85" s="46">
        <v>0.40845268320736655</v>
      </c>
      <c r="AN85" s="46">
        <v>0.40845268320736655</v>
      </c>
      <c r="AO85" s="46">
        <v>0.39824136612718236</v>
      </c>
      <c r="AP85" s="46">
        <v>0.30633951240552487</v>
      </c>
      <c r="AQ85" s="46">
        <v>0.30633951240552487</v>
      </c>
      <c r="AR85" s="46">
        <v>0.30633951240552487</v>
      </c>
      <c r="AS85" s="46">
        <v>0.25528292700460409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16.3492</v>
      </c>
      <c r="C86" s="21"/>
      <c r="D86" s="21"/>
      <c r="E86" s="21"/>
      <c r="F86" s="21"/>
      <c r="G86" s="21"/>
      <c r="H86" s="21"/>
      <c r="I86" s="21"/>
      <c r="J86" s="21">
        <v>5.507871982032567</v>
      </c>
      <c r="K86" s="23">
        <f t="shared" si="17"/>
        <v>5.507871982032567</v>
      </c>
      <c r="L86" s="22">
        <f t="shared" si="18"/>
        <v>10.336439752947786</v>
      </c>
      <c r="M86" s="39">
        <f t="shared" si="19"/>
        <v>15.844311734980353</v>
      </c>
      <c r="O86" s="37">
        <f t="shared" si="20"/>
        <v>-6.4717495788882662</v>
      </c>
      <c r="P86" s="37">
        <f t="shared" si="13"/>
        <v>0.55078719820325672</v>
      </c>
      <c r="Q86" s="37">
        <f t="shared" si="14"/>
        <v>0</v>
      </c>
      <c r="R86" s="37">
        <f t="shared" si="15"/>
        <v>0</v>
      </c>
      <c r="S86" s="37">
        <f t="shared" si="16"/>
        <v>5.9209623806850091</v>
      </c>
      <c r="T86">
        <v>85</v>
      </c>
      <c r="U86" s="45">
        <f>IFERROR(-HLOOKUP($U$1,IEX!$W$2:$BH$98,T86,FALSE),0)</f>
        <v>0</v>
      </c>
      <c r="V86" s="46">
        <f t="shared" si="21"/>
        <v>10.336439752947786</v>
      </c>
      <c r="W86" s="52"/>
      <c r="X86" s="46">
        <v>0</v>
      </c>
      <c r="Y86" s="46">
        <v>1.8359573273441889</v>
      </c>
      <c r="Z86" s="46">
        <v>0.98223717012914125</v>
      </c>
      <c r="AA86" s="46">
        <v>0.91797866367209446</v>
      </c>
      <c r="AB86" s="46">
        <v>0.91797866367209446</v>
      </c>
      <c r="AC86" s="46">
        <v>1.009776530039304</v>
      </c>
      <c r="AD86" s="46">
        <v>0.45898933183604723</v>
      </c>
      <c r="AE86" s="46">
        <v>0.41309039865244251</v>
      </c>
      <c r="AF86" s="46">
        <v>0.3671914654688378</v>
      </c>
      <c r="AG86" s="46">
        <v>0.27539359910162836</v>
      </c>
      <c r="AH86" s="46">
        <v>0.1835957327344189</v>
      </c>
      <c r="AI86" s="46">
        <v>0.32129253228523308</v>
      </c>
      <c r="AJ86" s="46">
        <v>0.27539359910162836</v>
      </c>
      <c r="AK86" s="46">
        <v>0.27539359910162836</v>
      </c>
      <c r="AL86" s="46">
        <v>0.45898933183604723</v>
      </c>
      <c r="AM86" s="46">
        <v>0.3671914654688378</v>
      </c>
      <c r="AN86" s="46">
        <v>0.3671914654688378</v>
      </c>
      <c r="AO86" s="46">
        <v>0.35801167883211682</v>
      </c>
      <c r="AP86" s="46">
        <v>0.27539359910162836</v>
      </c>
      <c r="AQ86" s="46">
        <v>0.27539359910162836</v>
      </c>
      <c r="AR86" s="46">
        <v>0.27539359910162836</v>
      </c>
      <c r="AS86" s="46">
        <v>0.22949466591802362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17.300799999999999</v>
      </c>
      <c r="C87" s="21"/>
      <c r="D87" s="21"/>
      <c r="E87" s="21"/>
      <c r="F87" s="21"/>
      <c r="G87" s="21"/>
      <c r="H87" s="21"/>
      <c r="I87" s="21"/>
      <c r="J87" s="21">
        <v>5.8284559236384066</v>
      </c>
      <c r="K87" s="23">
        <f t="shared" si="17"/>
        <v>5.8284559236384066</v>
      </c>
      <c r="L87" s="22">
        <f t="shared" si="18"/>
        <v>10.938068950028075</v>
      </c>
      <c r="M87" s="39">
        <f t="shared" si="19"/>
        <v>16.766524873666484</v>
      </c>
      <c r="O87" s="37">
        <f t="shared" si="20"/>
        <v>-6.8484357102751279</v>
      </c>
      <c r="P87" s="37">
        <f t="shared" si="13"/>
        <v>0.58284559236384048</v>
      </c>
      <c r="Q87" s="37">
        <f t="shared" si="14"/>
        <v>0</v>
      </c>
      <c r="R87" s="37">
        <f t="shared" si="15"/>
        <v>0</v>
      </c>
      <c r="S87" s="37">
        <f t="shared" si="16"/>
        <v>6.2655901179112874</v>
      </c>
      <c r="T87">
        <v>86</v>
      </c>
      <c r="U87" s="45">
        <f>IFERROR(-HLOOKUP($U$1,IEX!$W$2:$BH$98,T87,FALSE),0)</f>
        <v>0</v>
      </c>
      <c r="V87" s="46">
        <f t="shared" si="21"/>
        <v>10.938068950028075</v>
      </c>
      <c r="W87" s="52"/>
      <c r="X87" s="46">
        <v>0</v>
      </c>
      <c r="Y87" s="46">
        <v>1.9428186412128021</v>
      </c>
      <c r="Z87" s="46">
        <v>1.0394079730488492</v>
      </c>
      <c r="AA87" s="46">
        <v>0.97140932060640106</v>
      </c>
      <c r="AB87" s="46">
        <v>0.97140932060640106</v>
      </c>
      <c r="AC87" s="46">
        <v>1.0685502526670412</v>
      </c>
      <c r="AD87" s="46">
        <v>0.48570466030320053</v>
      </c>
      <c r="AE87" s="46">
        <v>0.43713419427288047</v>
      </c>
      <c r="AF87" s="46">
        <v>0.38856372824256041</v>
      </c>
      <c r="AG87" s="46">
        <v>0.29142279618192024</v>
      </c>
      <c r="AH87" s="46">
        <v>0.19428186412128021</v>
      </c>
      <c r="AI87" s="46">
        <v>0.3399932622122403</v>
      </c>
      <c r="AJ87" s="46">
        <v>0.29142279618192024</v>
      </c>
      <c r="AK87" s="46">
        <v>0.29142279618192024</v>
      </c>
      <c r="AL87" s="46">
        <v>0.48570466030320053</v>
      </c>
      <c r="AM87" s="46">
        <v>0.38856372824256041</v>
      </c>
      <c r="AN87" s="46">
        <v>0.38856372824256041</v>
      </c>
      <c r="AO87" s="46">
        <v>0.37884963503649638</v>
      </c>
      <c r="AP87" s="46">
        <v>0.29142279618192024</v>
      </c>
      <c r="AQ87" s="46">
        <v>0.29142279618192024</v>
      </c>
      <c r="AR87" s="46">
        <v>0.29142279618192024</v>
      </c>
      <c r="AS87" s="46">
        <v>0.24285233015160027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18.327599999999997</v>
      </c>
      <c r="C88" s="21"/>
      <c r="D88" s="21"/>
      <c r="E88" s="21"/>
      <c r="F88" s="21"/>
      <c r="G88" s="21"/>
      <c r="H88" s="21"/>
      <c r="I88" s="21"/>
      <c r="J88" s="21">
        <v>6.1267902481104981</v>
      </c>
      <c r="K88" s="23">
        <f t="shared" si="17"/>
        <v>6.1267902481104981</v>
      </c>
      <c r="L88" s="22">
        <f t="shared" si="18"/>
        <v>11.49794303228737</v>
      </c>
      <c r="M88" s="39">
        <f t="shared" si="19"/>
        <v>17.624733280397869</v>
      </c>
      <c r="O88" s="37">
        <f t="shared" si="20"/>
        <v>-7.1989785415298355</v>
      </c>
      <c r="P88" s="37">
        <f t="shared" si="13"/>
        <v>0.61267902481104974</v>
      </c>
      <c r="Q88" s="37">
        <f t="shared" si="14"/>
        <v>0</v>
      </c>
      <c r="R88" s="37">
        <f t="shared" si="15"/>
        <v>0</v>
      </c>
      <c r="S88" s="37">
        <f t="shared" si="16"/>
        <v>6.5862995167187854</v>
      </c>
      <c r="T88">
        <v>87</v>
      </c>
      <c r="U88" s="45">
        <f>IFERROR(-HLOOKUP($U$1,IEX!$W$2:$BH$98,T88,FALSE),0)</f>
        <v>0</v>
      </c>
      <c r="V88" s="46">
        <f t="shared" si="21"/>
        <v>11.49794303228737</v>
      </c>
      <c r="W88" s="52"/>
      <c r="X88" s="46">
        <v>0</v>
      </c>
      <c r="Y88" s="46">
        <v>2.0422634160368327</v>
      </c>
      <c r="Z88" s="46">
        <v>1.0926109275797056</v>
      </c>
      <c r="AA88" s="46">
        <v>1.0211317080184164</v>
      </c>
      <c r="AB88" s="46">
        <v>1.0211317080184164</v>
      </c>
      <c r="AC88" s="46">
        <v>1.123244878820258</v>
      </c>
      <c r="AD88" s="46">
        <v>0.51056585400920818</v>
      </c>
      <c r="AE88" s="46">
        <v>0.45950926860828734</v>
      </c>
      <c r="AF88" s="46">
        <v>0.40845268320736655</v>
      </c>
      <c r="AG88" s="46">
        <v>0.30633951240552487</v>
      </c>
      <c r="AH88" s="46">
        <v>0.20422634160368328</v>
      </c>
      <c r="AI88" s="46">
        <v>0.35739609780644571</v>
      </c>
      <c r="AJ88" s="46">
        <v>0.30633951240552487</v>
      </c>
      <c r="AK88" s="46">
        <v>0.30633951240552487</v>
      </c>
      <c r="AL88" s="46">
        <v>0.51056585400920818</v>
      </c>
      <c r="AM88" s="46">
        <v>0.40845268320736655</v>
      </c>
      <c r="AN88" s="46">
        <v>0.40845268320736655</v>
      </c>
      <c r="AO88" s="46">
        <v>0.39824136612718236</v>
      </c>
      <c r="AP88" s="46">
        <v>0.30633951240552487</v>
      </c>
      <c r="AQ88" s="46">
        <v>0.30633951240552487</v>
      </c>
      <c r="AR88" s="46">
        <v>0.30633951240552487</v>
      </c>
      <c r="AS88" s="46">
        <v>0.25528292700460409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17.187200000000001</v>
      </c>
      <c r="C89" s="21"/>
      <c r="D89" s="21"/>
      <c r="E89" s="21"/>
      <c r="F89" s="21"/>
      <c r="G89" s="21"/>
      <c r="H89" s="21"/>
      <c r="I89" s="21"/>
      <c r="J89" s="21">
        <v>5.7901852891633929</v>
      </c>
      <c r="K89" s="23">
        <f t="shared" si="17"/>
        <v>5.7901852891633929</v>
      </c>
      <c r="L89" s="22">
        <f t="shared" si="18"/>
        <v>10.866247725996633</v>
      </c>
      <c r="M89" s="39">
        <f t="shared" si="19"/>
        <v>16.656433015160026</v>
      </c>
      <c r="O89" s="37">
        <f t="shared" si="20"/>
        <v>-6.8034677147669864</v>
      </c>
      <c r="P89" s="37">
        <f t="shared" si="13"/>
        <v>0.5790185289163392</v>
      </c>
      <c r="Q89" s="37">
        <f t="shared" si="14"/>
        <v>0</v>
      </c>
      <c r="R89" s="37">
        <f t="shared" si="15"/>
        <v>0</v>
      </c>
      <c r="S89" s="37">
        <f t="shared" si="16"/>
        <v>6.2244491858506477</v>
      </c>
      <c r="T89">
        <v>88</v>
      </c>
      <c r="U89" s="45">
        <f>IFERROR(-HLOOKUP($U$1,IEX!$W$2:$BH$98,T89,FALSE),0)</f>
        <v>0</v>
      </c>
      <c r="V89" s="46">
        <f t="shared" si="21"/>
        <v>10.866247725996633</v>
      </c>
      <c r="W89" s="52"/>
      <c r="X89" s="46">
        <v>0</v>
      </c>
      <c r="Y89" s="46">
        <v>1.9300617630544641</v>
      </c>
      <c r="Z89" s="46">
        <v>1.0325830432341383</v>
      </c>
      <c r="AA89" s="46">
        <v>0.96503088152723204</v>
      </c>
      <c r="AB89" s="46">
        <v>0.96503088152723204</v>
      </c>
      <c r="AC89" s="46">
        <v>1.0615339696799555</v>
      </c>
      <c r="AD89" s="46">
        <v>0.48251544076361602</v>
      </c>
      <c r="AE89" s="46">
        <v>0.43426389668725446</v>
      </c>
      <c r="AF89" s="46">
        <v>0.38601235261089284</v>
      </c>
      <c r="AG89" s="46">
        <v>0.2895092644581696</v>
      </c>
      <c r="AH89" s="46">
        <v>0.19300617630544642</v>
      </c>
      <c r="AI89" s="46">
        <v>0.33776080853453122</v>
      </c>
      <c r="AJ89" s="46">
        <v>0.2895092644581696</v>
      </c>
      <c r="AK89" s="46">
        <v>0.2895092644581696</v>
      </c>
      <c r="AL89" s="46">
        <v>0.48251544076361602</v>
      </c>
      <c r="AM89" s="46">
        <v>0.38601235261089284</v>
      </c>
      <c r="AN89" s="46">
        <v>0.38601235261089284</v>
      </c>
      <c r="AO89" s="46">
        <v>0.37636204379562055</v>
      </c>
      <c r="AP89" s="46">
        <v>0.2895092644581696</v>
      </c>
      <c r="AQ89" s="46">
        <v>0.2895092644581696</v>
      </c>
      <c r="AR89" s="46">
        <v>0.2895092644581696</v>
      </c>
      <c r="AS89" s="46">
        <v>0.24125772038180801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18.9072</v>
      </c>
      <c r="C90" s="21"/>
      <c r="D90" s="21"/>
      <c r="E90" s="21"/>
      <c r="F90" s="21"/>
      <c r="G90" s="21"/>
      <c r="H90" s="21"/>
      <c r="I90" s="21"/>
      <c r="J90" s="21">
        <v>6.1267902481104981</v>
      </c>
      <c r="K90" s="23">
        <f t="shared" si="17"/>
        <v>6.1267902481104981</v>
      </c>
      <c r="L90" s="22">
        <f t="shared" si="18"/>
        <v>11.49794303228737</v>
      </c>
      <c r="M90" s="39">
        <f t="shared" si="19"/>
        <v>17.624733280397869</v>
      </c>
      <c r="O90" s="37">
        <f t="shared" si="20"/>
        <v>-7.1989785415298355</v>
      </c>
      <c r="P90" s="37">
        <f t="shared" si="13"/>
        <v>0.61267902481104974</v>
      </c>
      <c r="Q90" s="37">
        <f t="shared" si="14"/>
        <v>0</v>
      </c>
      <c r="R90" s="37">
        <f t="shared" si="15"/>
        <v>0</v>
      </c>
      <c r="S90" s="37">
        <f t="shared" si="16"/>
        <v>6.5862995167187854</v>
      </c>
      <c r="T90">
        <v>89</v>
      </c>
      <c r="U90" s="45">
        <f>IFERROR(-HLOOKUP($U$1,IEX!$W$2:$BH$98,T90,FALSE),0)</f>
        <v>0</v>
      </c>
      <c r="V90" s="46">
        <f t="shared" si="21"/>
        <v>11.49794303228737</v>
      </c>
      <c r="W90" s="52"/>
      <c r="X90" s="46">
        <v>0</v>
      </c>
      <c r="Y90" s="46">
        <v>2.0422634160368327</v>
      </c>
      <c r="Z90" s="46">
        <v>1.0926109275797056</v>
      </c>
      <c r="AA90" s="46">
        <v>1.0211317080184164</v>
      </c>
      <c r="AB90" s="46">
        <v>1.0211317080184164</v>
      </c>
      <c r="AC90" s="46">
        <v>1.123244878820258</v>
      </c>
      <c r="AD90" s="46">
        <v>0.51056585400920818</v>
      </c>
      <c r="AE90" s="46">
        <v>0.45950926860828734</v>
      </c>
      <c r="AF90" s="46">
        <v>0.40845268320736655</v>
      </c>
      <c r="AG90" s="46">
        <v>0.30633951240552487</v>
      </c>
      <c r="AH90" s="46">
        <v>0.20422634160368328</v>
      </c>
      <c r="AI90" s="46">
        <v>0.35739609780644571</v>
      </c>
      <c r="AJ90" s="46">
        <v>0.30633951240552487</v>
      </c>
      <c r="AK90" s="46">
        <v>0.30633951240552487</v>
      </c>
      <c r="AL90" s="46">
        <v>0.51056585400920818</v>
      </c>
      <c r="AM90" s="46">
        <v>0.40845268320736655</v>
      </c>
      <c r="AN90" s="46">
        <v>0.40845268320736655</v>
      </c>
      <c r="AO90" s="46">
        <v>0.39824136612718236</v>
      </c>
      <c r="AP90" s="46">
        <v>0.30633951240552487</v>
      </c>
      <c r="AQ90" s="46">
        <v>0.30633951240552487</v>
      </c>
      <c r="AR90" s="46">
        <v>0.30633951240552487</v>
      </c>
      <c r="AS90" s="46">
        <v>0.25528292700460409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18.657599999999999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18.78</v>
      </c>
      <c r="C92" s="21"/>
      <c r="D92" s="21"/>
      <c r="E92" s="21"/>
      <c r="F92" s="21"/>
      <c r="G92" s="21"/>
      <c r="H92" s="21"/>
      <c r="I92" s="21"/>
      <c r="J92" s="21">
        <v>6.1267902481104981</v>
      </c>
      <c r="K92" s="23">
        <f t="shared" si="17"/>
        <v>6.1267902481104981</v>
      </c>
      <c r="L92" s="22">
        <f t="shared" si="18"/>
        <v>11.49794303228737</v>
      </c>
      <c r="M92" s="39">
        <f t="shared" si="19"/>
        <v>17.624733280397869</v>
      </c>
      <c r="O92" s="37">
        <f t="shared" si="20"/>
        <v>-7.1989785415298355</v>
      </c>
      <c r="P92" s="37">
        <f t="shared" si="13"/>
        <v>0.61267902481104974</v>
      </c>
      <c r="Q92" s="37">
        <f t="shared" si="14"/>
        <v>0</v>
      </c>
      <c r="R92" s="37">
        <f t="shared" si="15"/>
        <v>0</v>
      </c>
      <c r="S92" s="37">
        <f t="shared" si="16"/>
        <v>6.5862995167187854</v>
      </c>
      <c r="T92">
        <v>91</v>
      </c>
      <c r="U92" s="45">
        <f>IFERROR(-HLOOKUP($U$1,IEX!$W$2:$BH$98,T92,FALSE),0)</f>
        <v>0</v>
      </c>
      <c r="V92" s="46">
        <f t="shared" si="21"/>
        <v>11.49794303228737</v>
      </c>
      <c r="W92" s="52"/>
      <c r="X92" s="46">
        <v>0</v>
      </c>
      <c r="Y92" s="46">
        <v>2.0422634160368327</v>
      </c>
      <c r="Z92" s="46">
        <v>1.0926109275797056</v>
      </c>
      <c r="AA92" s="46">
        <v>1.0211317080184164</v>
      </c>
      <c r="AB92" s="46">
        <v>1.0211317080184164</v>
      </c>
      <c r="AC92" s="46">
        <v>1.123244878820258</v>
      </c>
      <c r="AD92" s="46">
        <v>0.51056585400920818</v>
      </c>
      <c r="AE92" s="46">
        <v>0.45950926860828734</v>
      </c>
      <c r="AF92" s="46">
        <v>0.40845268320736655</v>
      </c>
      <c r="AG92" s="46">
        <v>0.30633951240552487</v>
      </c>
      <c r="AH92" s="46">
        <v>0.20422634160368328</v>
      </c>
      <c r="AI92" s="46">
        <v>0.35739609780644571</v>
      </c>
      <c r="AJ92" s="46">
        <v>0.30633951240552487</v>
      </c>
      <c r="AK92" s="46">
        <v>0.30633951240552487</v>
      </c>
      <c r="AL92" s="46">
        <v>0.51056585400920818</v>
      </c>
      <c r="AM92" s="46">
        <v>0.40845268320736655</v>
      </c>
      <c r="AN92" s="46">
        <v>0.40845268320736655</v>
      </c>
      <c r="AO92" s="46">
        <v>0.39824136612718236</v>
      </c>
      <c r="AP92" s="46">
        <v>0.30633951240552487</v>
      </c>
      <c r="AQ92" s="46">
        <v>0.30633951240552487</v>
      </c>
      <c r="AR92" s="46">
        <v>0.30633951240552487</v>
      </c>
      <c r="AS92" s="46">
        <v>0.25528292700460409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18.3384</v>
      </c>
      <c r="C93" s="21"/>
      <c r="D93" s="21"/>
      <c r="E93" s="21"/>
      <c r="F93" s="21"/>
      <c r="G93" s="21"/>
      <c r="H93" s="21"/>
      <c r="I93" s="21"/>
      <c r="J93" s="21">
        <v>6.1267902481104981</v>
      </c>
      <c r="K93" s="23">
        <f t="shared" si="17"/>
        <v>6.1267902481104981</v>
      </c>
      <c r="L93" s="22">
        <f t="shared" si="18"/>
        <v>11.49794303228737</v>
      </c>
      <c r="M93" s="39">
        <f t="shared" si="19"/>
        <v>17.624733280397869</v>
      </c>
      <c r="O93" s="37">
        <f t="shared" si="20"/>
        <v>-7.1989785415298355</v>
      </c>
      <c r="P93" s="37">
        <f t="shared" si="13"/>
        <v>0.61267902481104974</v>
      </c>
      <c r="Q93" s="37">
        <f t="shared" si="14"/>
        <v>0</v>
      </c>
      <c r="R93" s="37">
        <f t="shared" si="15"/>
        <v>0</v>
      </c>
      <c r="S93" s="37">
        <f t="shared" si="16"/>
        <v>6.5862995167187854</v>
      </c>
      <c r="T93">
        <v>92</v>
      </c>
      <c r="U93" s="45">
        <f>IFERROR(-HLOOKUP($U$1,IEX!$W$2:$BH$98,T93,FALSE),0)</f>
        <v>0</v>
      </c>
      <c r="V93" s="46">
        <f t="shared" si="21"/>
        <v>11.49794303228737</v>
      </c>
      <c r="W93" s="52"/>
      <c r="X93" s="46">
        <v>0</v>
      </c>
      <c r="Y93" s="46">
        <v>2.0422634160368327</v>
      </c>
      <c r="Z93" s="46">
        <v>1.0926109275797056</v>
      </c>
      <c r="AA93" s="46">
        <v>1.0211317080184164</v>
      </c>
      <c r="AB93" s="46">
        <v>1.0211317080184164</v>
      </c>
      <c r="AC93" s="46">
        <v>1.123244878820258</v>
      </c>
      <c r="AD93" s="46">
        <v>0.51056585400920818</v>
      </c>
      <c r="AE93" s="46">
        <v>0.45950926860828734</v>
      </c>
      <c r="AF93" s="46">
        <v>0.40845268320736655</v>
      </c>
      <c r="AG93" s="46">
        <v>0.30633951240552487</v>
      </c>
      <c r="AH93" s="46">
        <v>0.20422634160368328</v>
      </c>
      <c r="AI93" s="46">
        <v>0.35739609780644571</v>
      </c>
      <c r="AJ93" s="46">
        <v>0.30633951240552487</v>
      </c>
      <c r="AK93" s="46">
        <v>0.30633951240552487</v>
      </c>
      <c r="AL93" s="46">
        <v>0.51056585400920818</v>
      </c>
      <c r="AM93" s="46">
        <v>0.40845268320736655</v>
      </c>
      <c r="AN93" s="46">
        <v>0.40845268320736655</v>
      </c>
      <c r="AO93" s="46">
        <v>0.39824136612718236</v>
      </c>
      <c r="AP93" s="46">
        <v>0.30633951240552487</v>
      </c>
      <c r="AQ93" s="46">
        <v>0.30633951240552487</v>
      </c>
      <c r="AR93" s="46">
        <v>0.30633951240552487</v>
      </c>
      <c r="AS93" s="46">
        <v>0.25528292700460409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18.634799999999998</v>
      </c>
      <c r="C94" s="21"/>
      <c r="D94" s="21"/>
      <c r="E94" s="21"/>
      <c r="F94" s="21"/>
      <c r="G94" s="21"/>
      <c r="H94" s="21"/>
      <c r="I94" s="21"/>
      <c r="J94" s="21">
        <v>6.1267902481104981</v>
      </c>
      <c r="K94" s="23">
        <f t="shared" si="17"/>
        <v>6.1267902481104981</v>
      </c>
      <c r="L94" s="22">
        <f t="shared" si="18"/>
        <v>11.49794303228737</v>
      </c>
      <c r="M94" s="39">
        <f t="shared" si="19"/>
        <v>17.624733280397869</v>
      </c>
      <c r="O94" s="37">
        <f t="shared" si="20"/>
        <v>-7.1989785415298355</v>
      </c>
      <c r="P94" s="37">
        <f t="shared" si="13"/>
        <v>0.61267902481104974</v>
      </c>
      <c r="Q94" s="37">
        <f t="shared" si="14"/>
        <v>0</v>
      </c>
      <c r="R94" s="37">
        <f t="shared" si="15"/>
        <v>0</v>
      </c>
      <c r="S94" s="37">
        <f t="shared" si="16"/>
        <v>6.5862995167187854</v>
      </c>
      <c r="T94">
        <v>93</v>
      </c>
      <c r="U94" s="45">
        <f>IFERROR(-HLOOKUP($U$1,IEX!$W$2:$BH$98,T94,FALSE),0)</f>
        <v>0</v>
      </c>
      <c r="V94" s="46">
        <f t="shared" si="21"/>
        <v>11.49794303228737</v>
      </c>
      <c r="W94" s="52"/>
      <c r="X94" s="46">
        <v>0</v>
      </c>
      <c r="Y94" s="46">
        <v>2.0422634160368327</v>
      </c>
      <c r="Z94" s="46">
        <v>1.0926109275797056</v>
      </c>
      <c r="AA94" s="46">
        <v>1.0211317080184164</v>
      </c>
      <c r="AB94" s="46">
        <v>1.0211317080184164</v>
      </c>
      <c r="AC94" s="46">
        <v>1.123244878820258</v>
      </c>
      <c r="AD94" s="46">
        <v>0.51056585400920818</v>
      </c>
      <c r="AE94" s="46">
        <v>0.45950926860828734</v>
      </c>
      <c r="AF94" s="46">
        <v>0.40845268320736655</v>
      </c>
      <c r="AG94" s="46">
        <v>0.30633951240552487</v>
      </c>
      <c r="AH94" s="46">
        <v>0.20422634160368328</v>
      </c>
      <c r="AI94" s="46">
        <v>0.35739609780644571</v>
      </c>
      <c r="AJ94" s="46">
        <v>0.30633951240552487</v>
      </c>
      <c r="AK94" s="46">
        <v>0.30633951240552487</v>
      </c>
      <c r="AL94" s="46">
        <v>0.51056585400920818</v>
      </c>
      <c r="AM94" s="46">
        <v>0.40845268320736655</v>
      </c>
      <c r="AN94" s="46">
        <v>0.40845268320736655</v>
      </c>
      <c r="AO94" s="46">
        <v>0.39824136612718236</v>
      </c>
      <c r="AP94" s="46">
        <v>0.30633951240552487</v>
      </c>
      <c r="AQ94" s="46">
        <v>0.30633951240552487</v>
      </c>
      <c r="AR94" s="46">
        <v>0.30633951240552487</v>
      </c>
      <c r="AS94" s="46">
        <v>0.25528292700460409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18.295999999999999</v>
      </c>
      <c r="C95" s="21"/>
      <c r="D95" s="21"/>
      <c r="E95" s="21"/>
      <c r="F95" s="21"/>
      <c r="G95" s="21"/>
      <c r="H95" s="21"/>
      <c r="I95" s="21"/>
      <c r="J95" s="21">
        <v>6.1267902481104981</v>
      </c>
      <c r="K95" s="23">
        <f t="shared" si="17"/>
        <v>6.1267902481104981</v>
      </c>
      <c r="L95" s="22">
        <f t="shared" si="18"/>
        <v>11.49794303228737</v>
      </c>
      <c r="M95" s="39">
        <f t="shared" si="19"/>
        <v>17.624733280397869</v>
      </c>
      <c r="O95" s="37">
        <f t="shared" si="20"/>
        <v>-7.1989785415298355</v>
      </c>
      <c r="P95" s="37">
        <f t="shared" si="13"/>
        <v>0.61267902481104974</v>
      </c>
      <c r="Q95" s="37">
        <f t="shared" si="14"/>
        <v>0</v>
      </c>
      <c r="R95" s="37">
        <f t="shared" si="15"/>
        <v>0</v>
      </c>
      <c r="S95" s="37">
        <f t="shared" si="16"/>
        <v>6.5862995167187854</v>
      </c>
      <c r="T95">
        <v>94</v>
      </c>
      <c r="U95" s="45">
        <f>IFERROR(-HLOOKUP($U$1,IEX!$W$2:$BH$98,T95,FALSE),0)</f>
        <v>0</v>
      </c>
      <c r="V95" s="46">
        <f t="shared" si="21"/>
        <v>11.49794303228737</v>
      </c>
      <c r="W95" s="52"/>
      <c r="X95" s="46">
        <v>0</v>
      </c>
      <c r="Y95" s="46">
        <v>2.0422634160368327</v>
      </c>
      <c r="Z95" s="46">
        <v>1.0926109275797056</v>
      </c>
      <c r="AA95" s="46">
        <v>1.0211317080184164</v>
      </c>
      <c r="AB95" s="46">
        <v>1.0211317080184164</v>
      </c>
      <c r="AC95" s="46">
        <v>1.123244878820258</v>
      </c>
      <c r="AD95" s="46">
        <v>0.51056585400920818</v>
      </c>
      <c r="AE95" s="46">
        <v>0.45950926860828734</v>
      </c>
      <c r="AF95" s="46">
        <v>0.40845268320736655</v>
      </c>
      <c r="AG95" s="46">
        <v>0.30633951240552487</v>
      </c>
      <c r="AH95" s="46">
        <v>0.20422634160368328</v>
      </c>
      <c r="AI95" s="46">
        <v>0.35739609780644571</v>
      </c>
      <c r="AJ95" s="46">
        <v>0.30633951240552487</v>
      </c>
      <c r="AK95" s="46">
        <v>0.30633951240552487</v>
      </c>
      <c r="AL95" s="46">
        <v>0.51056585400920818</v>
      </c>
      <c r="AM95" s="46">
        <v>0.40845268320736655</v>
      </c>
      <c r="AN95" s="46">
        <v>0.40845268320736655</v>
      </c>
      <c r="AO95" s="46">
        <v>0.39824136612718236</v>
      </c>
      <c r="AP95" s="46">
        <v>0.30633951240552487</v>
      </c>
      <c r="AQ95" s="46">
        <v>0.30633951240552487</v>
      </c>
      <c r="AR95" s="46">
        <v>0.30633951240552487</v>
      </c>
      <c r="AS95" s="46">
        <v>0.25528292700460409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18.82</v>
      </c>
      <c r="C96" s="21"/>
      <c r="D96" s="21"/>
      <c r="E96" s="21"/>
      <c r="F96" s="21"/>
      <c r="G96" s="21"/>
      <c r="H96" s="21"/>
      <c r="I96" s="21"/>
      <c r="J96" s="21">
        <v>6.1267902481104981</v>
      </c>
      <c r="K96" s="23">
        <f t="shared" si="17"/>
        <v>6.1267902481104981</v>
      </c>
      <c r="L96" s="22">
        <f t="shared" si="18"/>
        <v>11.49794303228737</v>
      </c>
      <c r="M96" s="39">
        <f t="shared" si="19"/>
        <v>17.624733280397869</v>
      </c>
      <c r="O96" s="37">
        <f t="shared" si="20"/>
        <v>-7.1989785415298355</v>
      </c>
      <c r="P96" s="37">
        <f t="shared" si="13"/>
        <v>0.61267902481104974</v>
      </c>
      <c r="Q96" s="37">
        <f t="shared" si="14"/>
        <v>0</v>
      </c>
      <c r="R96" s="37">
        <f t="shared" si="15"/>
        <v>0</v>
      </c>
      <c r="S96" s="37">
        <f t="shared" si="16"/>
        <v>6.5862995167187854</v>
      </c>
      <c r="T96">
        <v>95</v>
      </c>
      <c r="U96" s="45">
        <f>IFERROR(-HLOOKUP($U$1,IEX!$W$2:$BH$98,T96,FALSE),0)</f>
        <v>0</v>
      </c>
      <c r="V96" s="46">
        <f t="shared" si="21"/>
        <v>11.49794303228737</v>
      </c>
      <c r="W96" s="52"/>
      <c r="X96" s="46">
        <v>0</v>
      </c>
      <c r="Y96" s="46">
        <v>2.0422634160368327</v>
      </c>
      <c r="Z96" s="46">
        <v>1.0926109275797056</v>
      </c>
      <c r="AA96" s="46">
        <v>1.0211317080184164</v>
      </c>
      <c r="AB96" s="46">
        <v>1.0211317080184164</v>
      </c>
      <c r="AC96" s="46">
        <v>1.123244878820258</v>
      </c>
      <c r="AD96" s="46">
        <v>0.51056585400920818</v>
      </c>
      <c r="AE96" s="46">
        <v>0.45950926860828734</v>
      </c>
      <c r="AF96" s="46">
        <v>0.40845268320736655</v>
      </c>
      <c r="AG96" s="46">
        <v>0.30633951240552487</v>
      </c>
      <c r="AH96" s="46">
        <v>0.20422634160368328</v>
      </c>
      <c r="AI96" s="46">
        <v>0.35739609780644571</v>
      </c>
      <c r="AJ96" s="46">
        <v>0.30633951240552487</v>
      </c>
      <c r="AK96" s="46">
        <v>0.30633951240552487</v>
      </c>
      <c r="AL96" s="46">
        <v>0.51056585400920818</v>
      </c>
      <c r="AM96" s="46">
        <v>0.40845268320736655</v>
      </c>
      <c r="AN96" s="46">
        <v>0.40845268320736655</v>
      </c>
      <c r="AO96" s="46">
        <v>0.39824136612718236</v>
      </c>
      <c r="AP96" s="46">
        <v>0.30633951240552487</v>
      </c>
      <c r="AQ96" s="46">
        <v>0.30633951240552487</v>
      </c>
      <c r="AR96" s="46">
        <v>0.30633951240552487</v>
      </c>
      <c r="AS96" s="46">
        <v>0.25528292700460409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18.707999999999998</v>
      </c>
      <c r="C97" s="21"/>
      <c r="D97" s="21"/>
      <c r="E97" s="21"/>
      <c r="F97" s="21"/>
      <c r="G97" s="21"/>
      <c r="H97" s="21"/>
      <c r="I97" s="21"/>
      <c r="J97" s="21">
        <v>6.1267902481104981</v>
      </c>
      <c r="K97" s="23">
        <f t="shared" si="17"/>
        <v>6.1267902481104981</v>
      </c>
      <c r="L97" s="22">
        <f t="shared" si="18"/>
        <v>11.49794303228737</v>
      </c>
      <c r="M97" s="39">
        <f t="shared" si="19"/>
        <v>17.624733280397869</v>
      </c>
      <c r="O97" s="37">
        <f t="shared" si="20"/>
        <v>-7.1989785415298355</v>
      </c>
      <c r="P97" s="37">
        <f t="shared" si="13"/>
        <v>0.61267902481104974</v>
      </c>
      <c r="Q97" s="37">
        <f t="shared" si="14"/>
        <v>0</v>
      </c>
      <c r="R97" s="37">
        <f t="shared" si="15"/>
        <v>0</v>
      </c>
      <c r="S97" s="37">
        <f t="shared" si="16"/>
        <v>6.5862995167187854</v>
      </c>
      <c r="T97">
        <v>96</v>
      </c>
      <c r="U97" s="45">
        <f>IFERROR(-HLOOKUP($U$1,IEX!$W$2:$BH$98,T97,FALSE),0)</f>
        <v>0</v>
      </c>
      <c r="V97" s="46">
        <f t="shared" si="21"/>
        <v>11.49794303228737</v>
      </c>
      <c r="W97" s="52"/>
      <c r="X97" s="46">
        <v>0</v>
      </c>
      <c r="Y97" s="46">
        <v>2.0422634160368327</v>
      </c>
      <c r="Z97" s="46">
        <v>1.0926109275797056</v>
      </c>
      <c r="AA97" s="46">
        <v>1.0211317080184164</v>
      </c>
      <c r="AB97" s="46">
        <v>1.0211317080184164</v>
      </c>
      <c r="AC97" s="46">
        <v>1.123244878820258</v>
      </c>
      <c r="AD97" s="46">
        <v>0.51056585400920818</v>
      </c>
      <c r="AE97" s="46">
        <v>0.45950926860828734</v>
      </c>
      <c r="AF97" s="46">
        <v>0.40845268320736655</v>
      </c>
      <c r="AG97" s="46">
        <v>0.30633951240552487</v>
      </c>
      <c r="AH97" s="46">
        <v>0.20422634160368328</v>
      </c>
      <c r="AI97" s="46">
        <v>0.35739609780644571</v>
      </c>
      <c r="AJ97" s="46">
        <v>0.30633951240552487</v>
      </c>
      <c r="AK97" s="46">
        <v>0.30633951240552487</v>
      </c>
      <c r="AL97" s="46">
        <v>0.51056585400920818</v>
      </c>
      <c r="AM97" s="46">
        <v>0.40845268320736655</v>
      </c>
      <c r="AN97" s="46">
        <v>0.40845268320736655</v>
      </c>
      <c r="AO97" s="46">
        <v>0.39824136612718236</v>
      </c>
      <c r="AP97" s="46">
        <v>0.30633951240552487</v>
      </c>
      <c r="AQ97" s="46">
        <v>0.30633951240552487</v>
      </c>
      <c r="AR97" s="46">
        <v>0.30633951240552487</v>
      </c>
      <c r="AS97" s="46">
        <v>0.25528292700460409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18.8964</v>
      </c>
      <c r="C98" s="21"/>
      <c r="D98" s="21"/>
      <c r="E98" s="21"/>
      <c r="F98" s="21"/>
      <c r="G98" s="21"/>
      <c r="H98" s="21"/>
      <c r="I98" s="21"/>
      <c r="J98" s="21">
        <v>6.1267902481104981</v>
      </c>
      <c r="K98" s="23">
        <f t="shared" si="17"/>
        <v>6.1267902481104981</v>
      </c>
      <c r="L98" s="22">
        <f t="shared" si="18"/>
        <v>11.49794303228737</v>
      </c>
      <c r="M98" s="39">
        <f t="shared" si="19"/>
        <v>17.624733280397869</v>
      </c>
      <c r="O98" s="37">
        <f t="shared" si="20"/>
        <v>-7.1989785415298355</v>
      </c>
      <c r="P98" s="37">
        <f t="shared" si="13"/>
        <v>0.61267902481104974</v>
      </c>
      <c r="Q98" s="37">
        <f t="shared" si="14"/>
        <v>0</v>
      </c>
      <c r="R98" s="37">
        <f t="shared" si="15"/>
        <v>0</v>
      </c>
      <c r="S98" s="37">
        <f t="shared" si="16"/>
        <v>6.5862995167187854</v>
      </c>
      <c r="T98">
        <v>97</v>
      </c>
      <c r="U98" s="45">
        <f>IFERROR(-HLOOKUP($U$1,IEX!$W$2:$BH$98,T98,FALSE),0)</f>
        <v>0</v>
      </c>
      <c r="V98" s="46">
        <f t="shared" si="21"/>
        <v>11.49794303228737</v>
      </c>
      <c r="W98" s="52"/>
      <c r="X98" s="46">
        <v>0</v>
      </c>
      <c r="Y98" s="46">
        <v>2.0422634160368327</v>
      </c>
      <c r="Z98" s="46">
        <v>1.0926109275797056</v>
      </c>
      <c r="AA98" s="46">
        <v>1.0211317080184164</v>
      </c>
      <c r="AB98" s="46">
        <v>1.0211317080184164</v>
      </c>
      <c r="AC98" s="46">
        <v>1.123244878820258</v>
      </c>
      <c r="AD98" s="46">
        <v>0.51056585400920818</v>
      </c>
      <c r="AE98" s="46">
        <v>0.45950926860828734</v>
      </c>
      <c r="AF98" s="46">
        <v>0.40845268320736655</v>
      </c>
      <c r="AG98" s="46">
        <v>0.30633951240552487</v>
      </c>
      <c r="AH98" s="46">
        <v>0.20422634160368328</v>
      </c>
      <c r="AI98" s="46">
        <v>0.35739609780644571</v>
      </c>
      <c r="AJ98" s="46">
        <v>0.30633951240552487</v>
      </c>
      <c r="AK98" s="46">
        <v>0.30633951240552487</v>
      </c>
      <c r="AL98" s="46">
        <v>0.51056585400920818</v>
      </c>
      <c r="AM98" s="46">
        <v>0.40845268320736655</v>
      </c>
      <c r="AN98" s="46">
        <v>0.40845268320736655</v>
      </c>
      <c r="AO98" s="46">
        <v>0.39824136612718236</v>
      </c>
      <c r="AP98" s="46">
        <v>0.30633951240552487</v>
      </c>
      <c r="AQ98" s="46">
        <v>0.30633951240552487</v>
      </c>
      <c r="AR98" s="46">
        <v>0.30633951240552487</v>
      </c>
      <c r="AS98" s="46">
        <v>0.25528292700460409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0.43881240000000005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0.14558357939930222</v>
      </c>
      <c r="K99" s="23">
        <f t="shared" si="22"/>
        <v>0.14558357939930222</v>
      </c>
      <c r="L99" s="23">
        <f t="shared" si="22"/>
        <v>0.27321185067268999</v>
      </c>
      <c r="M99" s="43">
        <f t="shared" si="22"/>
        <v>0.41879543007199144</v>
      </c>
      <c r="O99" s="37">
        <f>SUM(O3:O98)/4000</f>
        <v>-0.17106070579417981</v>
      </c>
      <c r="P99" s="37">
        <f t="shared" ref="P99:S99" si="23">SUM(P3:P98)/4000</f>
        <v>1.4558357939930208E-2</v>
      </c>
      <c r="Q99" s="37">
        <f t="shared" si="23"/>
        <v>0</v>
      </c>
      <c r="R99" s="37">
        <f t="shared" si="23"/>
        <v>0</v>
      </c>
      <c r="S99" s="37">
        <f t="shared" si="23"/>
        <v>0.15650234785424952</v>
      </c>
      <c r="U99" s="47">
        <f t="shared" ref="U99:AK99" si="24">SUM(U3:U98)/4000</f>
        <v>0</v>
      </c>
      <c r="V99" s="47">
        <f t="shared" si="24"/>
        <v>0.27321185067268999</v>
      </c>
      <c r="W99" s="52"/>
      <c r="X99" s="47">
        <f t="shared" si="24"/>
        <v>0</v>
      </c>
      <c r="Y99" s="47">
        <f t="shared" si="24"/>
        <v>4.8527859799767294E-2</v>
      </c>
      <c r="Z99" s="47">
        <f t="shared" si="24"/>
        <v>2.5962404992875478E-2</v>
      </c>
      <c r="AA99" s="47">
        <f t="shared" si="24"/>
        <v>2.4263929899883647E-2</v>
      </c>
      <c r="AB99" s="47">
        <f t="shared" si="24"/>
        <v>2.4263929899883647E-2</v>
      </c>
      <c r="AC99" s="47">
        <f t="shared" si="24"/>
        <v>2.6690322889872033E-2</v>
      </c>
      <c r="AD99" s="47">
        <f t="shared" si="24"/>
        <v>1.2131964949941823E-2</v>
      </c>
      <c r="AE99" s="47">
        <f t="shared" si="24"/>
        <v>1.0918768454947636E-2</v>
      </c>
      <c r="AF99" s="47">
        <f t="shared" si="24"/>
        <v>9.705571959953448E-3</v>
      </c>
      <c r="AG99" s="47">
        <f t="shared" si="24"/>
        <v>7.2791789699651038E-3</v>
      </c>
      <c r="AH99" s="47">
        <f t="shared" si="24"/>
        <v>4.852785979976724E-3</v>
      </c>
      <c r="AI99" s="47">
        <f t="shared" si="24"/>
        <v>8.4923754649592863E-3</v>
      </c>
      <c r="AJ99" s="47">
        <f t="shared" si="24"/>
        <v>7.2791789699651038E-3</v>
      </c>
      <c r="AK99" s="47">
        <f t="shared" si="24"/>
        <v>7.2791789699651038E-3</v>
      </c>
      <c r="AL99" s="47">
        <f t="shared" ref="AL99:AQ99" si="25">SUM(AL3:AL98)/4000</f>
        <v>1.2131964949941823E-2</v>
      </c>
      <c r="AM99" s="47">
        <f t="shared" si="25"/>
        <v>9.705571959953448E-3</v>
      </c>
      <c r="AN99" s="47">
        <f t="shared" si="25"/>
        <v>9.705571959953448E-3</v>
      </c>
      <c r="AO99" s="47">
        <f t="shared" si="25"/>
        <v>9.4629326609546108E-3</v>
      </c>
      <c r="AP99" s="47">
        <f t="shared" si="25"/>
        <v>7.2791789699651038E-3</v>
      </c>
      <c r="AQ99" s="47">
        <f t="shared" si="25"/>
        <v>7.2791789699651038E-3</v>
      </c>
      <c r="AR99" s="47">
        <f t="shared" ref="AR99:BK99" si="26">SUM(AR3:AR98)/4000</f>
        <v>7.2791789699651038E-3</v>
      </c>
      <c r="AS99" s="47">
        <f t="shared" si="26"/>
        <v>6.0659824749709117E-3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17.972000000000001</v>
      </c>
      <c r="C3" s="20">
        <f>B3</f>
        <v>17.972000000000001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7.5140931999999996</v>
      </c>
      <c r="K3" s="21">
        <v>4.2953079999999995</v>
      </c>
      <c r="L3" s="21">
        <v>0</v>
      </c>
      <c r="M3" s="21">
        <v>0.91477479999999989</v>
      </c>
      <c r="N3" s="21">
        <v>5.2478239999999996</v>
      </c>
      <c r="O3" s="21">
        <f t="shared" ref="O3" si="0">$C3*I3/$I3</f>
        <v>17.972000000000001</v>
      </c>
      <c r="P3" s="22"/>
      <c r="Q3" s="39">
        <f>O3+P3</f>
        <v>17.972000000000001</v>
      </c>
      <c r="S3" s="37">
        <f t="shared" ref="S3:S66" si="1">J3</f>
        <v>7.5140931999999996</v>
      </c>
      <c r="T3" s="37">
        <f t="shared" ref="T3:T66" si="2">K3</f>
        <v>4.2953079999999995</v>
      </c>
      <c r="U3" s="37">
        <f t="shared" ref="U3:U66" si="3">L3</f>
        <v>0</v>
      </c>
      <c r="V3" s="37">
        <f t="shared" ref="V3:V66" si="4">M3</f>
        <v>0.91477479999999989</v>
      </c>
      <c r="W3" s="37">
        <f t="shared" ref="W3:W66" si="5">N3</f>
        <v>5.2478239999999996</v>
      </c>
    </row>
    <row r="4" spans="1:23">
      <c r="A4" s="8" t="s">
        <v>46</v>
      </c>
      <c r="B4" s="20">
        <v>18.088000000000001</v>
      </c>
      <c r="C4" s="20">
        <f t="shared" ref="C4:C67" si="6">B4</f>
        <v>18.088000000000001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7.5625928</v>
      </c>
      <c r="K4" s="21">
        <v>4.3230319999999995</v>
      </c>
      <c r="L4" s="21">
        <v>0</v>
      </c>
      <c r="M4" s="21">
        <v>0.92067919999999992</v>
      </c>
      <c r="N4" s="21">
        <v>5.2816960000000002</v>
      </c>
      <c r="O4" s="21">
        <f t="shared" ref="O4:O67" si="8">$C4*I4/$I4</f>
        <v>18.088000000000001</v>
      </c>
      <c r="P4" s="22"/>
      <c r="Q4" s="39">
        <f t="shared" ref="Q4:Q67" si="9">O4+P4</f>
        <v>18.088000000000001</v>
      </c>
      <c r="S4" s="37">
        <f t="shared" si="1"/>
        <v>7.5625928</v>
      </c>
      <c r="T4" s="37">
        <f t="shared" si="2"/>
        <v>4.3230319999999995</v>
      </c>
      <c r="U4" s="37">
        <f t="shared" si="3"/>
        <v>0</v>
      </c>
      <c r="V4" s="37">
        <f t="shared" si="4"/>
        <v>0.92067919999999992</v>
      </c>
      <c r="W4" s="37">
        <f t="shared" si="5"/>
        <v>5.2816960000000002</v>
      </c>
    </row>
    <row r="5" spans="1:23">
      <c r="A5" s="8" t="s">
        <v>47</v>
      </c>
      <c r="B5" s="20">
        <v>18.123999999999999</v>
      </c>
      <c r="C5" s="20">
        <f t="shared" si="6"/>
        <v>18.123999999999999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7.5776443999999996</v>
      </c>
      <c r="K5" s="21">
        <v>4.3316359999999987</v>
      </c>
      <c r="L5" s="21">
        <v>0</v>
      </c>
      <c r="M5" s="21">
        <v>0.92251159999999977</v>
      </c>
      <c r="N5" s="21">
        <v>5.2922079999999987</v>
      </c>
      <c r="O5" s="21">
        <f t="shared" si="8"/>
        <v>18.123999999999999</v>
      </c>
      <c r="P5" s="22"/>
      <c r="Q5" s="39">
        <f t="shared" si="9"/>
        <v>18.123999999999999</v>
      </c>
      <c r="S5" s="37">
        <f t="shared" si="1"/>
        <v>7.5776443999999996</v>
      </c>
      <c r="T5" s="37">
        <f t="shared" si="2"/>
        <v>4.3316359999999987</v>
      </c>
      <c r="U5" s="37">
        <f t="shared" si="3"/>
        <v>0</v>
      </c>
      <c r="V5" s="37">
        <f t="shared" si="4"/>
        <v>0.92251159999999977</v>
      </c>
      <c r="W5" s="37">
        <f t="shared" si="5"/>
        <v>5.2922079999999987</v>
      </c>
    </row>
    <row r="6" spans="1:23">
      <c r="A6" s="8" t="s">
        <v>48</v>
      </c>
      <c r="B6" s="20">
        <v>18.027999999999999</v>
      </c>
      <c r="C6" s="20">
        <f t="shared" si="6"/>
        <v>18.027999999999999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7.5375067999999992</v>
      </c>
      <c r="K6" s="21">
        <v>4.3086919999999989</v>
      </c>
      <c r="L6" s="21">
        <v>0</v>
      </c>
      <c r="M6" s="21">
        <v>0.91762519999999981</v>
      </c>
      <c r="N6" s="21">
        <v>5.2641759999999991</v>
      </c>
      <c r="O6" s="21">
        <f t="shared" si="8"/>
        <v>18.027999999999999</v>
      </c>
      <c r="P6" s="22"/>
      <c r="Q6" s="39">
        <f t="shared" si="9"/>
        <v>18.027999999999999</v>
      </c>
      <c r="S6" s="37">
        <f t="shared" si="1"/>
        <v>7.5375067999999992</v>
      </c>
      <c r="T6" s="37">
        <f t="shared" si="2"/>
        <v>4.3086919999999989</v>
      </c>
      <c r="U6" s="37">
        <f t="shared" si="3"/>
        <v>0</v>
      </c>
      <c r="V6" s="37">
        <f t="shared" si="4"/>
        <v>0.91762519999999981</v>
      </c>
      <c r="W6" s="37">
        <f t="shared" si="5"/>
        <v>5.2641759999999991</v>
      </c>
    </row>
    <row r="7" spans="1:23">
      <c r="A7" s="8" t="s">
        <v>49</v>
      </c>
      <c r="B7" s="20">
        <v>17.911999999999999</v>
      </c>
      <c r="C7" s="20">
        <f t="shared" si="6"/>
        <v>17.911999999999999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7.4890071999999988</v>
      </c>
      <c r="K7" s="21">
        <v>4.2809679999999988</v>
      </c>
      <c r="L7" s="21">
        <v>0</v>
      </c>
      <c r="M7" s="21">
        <v>0.91172079999999978</v>
      </c>
      <c r="N7" s="21">
        <v>5.2303039999999994</v>
      </c>
      <c r="O7" s="21">
        <f t="shared" si="8"/>
        <v>17.911999999999999</v>
      </c>
      <c r="P7" s="22"/>
      <c r="Q7" s="39">
        <f t="shared" si="9"/>
        <v>17.911999999999999</v>
      </c>
      <c r="S7" s="37">
        <f t="shared" si="1"/>
        <v>7.4890071999999988</v>
      </c>
      <c r="T7" s="37">
        <f t="shared" si="2"/>
        <v>4.2809679999999988</v>
      </c>
      <c r="U7" s="37">
        <f t="shared" si="3"/>
        <v>0</v>
      </c>
      <c r="V7" s="37">
        <f t="shared" si="4"/>
        <v>0.91172079999999978</v>
      </c>
      <c r="W7" s="37">
        <f t="shared" si="5"/>
        <v>5.2303039999999994</v>
      </c>
    </row>
    <row r="8" spans="1:23">
      <c r="A8" s="8" t="s">
        <v>50</v>
      </c>
      <c r="B8" s="20">
        <v>18.123999999999999</v>
      </c>
      <c r="C8" s="20">
        <f t="shared" si="6"/>
        <v>18.123999999999999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7.5776443999999996</v>
      </c>
      <c r="K8" s="21">
        <v>4.3316359999999987</v>
      </c>
      <c r="L8" s="21">
        <v>0</v>
      </c>
      <c r="M8" s="21">
        <v>0.92251159999999977</v>
      </c>
      <c r="N8" s="21">
        <v>5.2922079999999987</v>
      </c>
      <c r="O8" s="21">
        <f t="shared" si="8"/>
        <v>18.123999999999999</v>
      </c>
      <c r="P8" s="22"/>
      <c r="Q8" s="39">
        <f t="shared" si="9"/>
        <v>18.123999999999999</v>
      </c>
      <c r="S8" s="37">
        <f t="shared" si="1"/>
        <v>7.5776443999999996</v>
      </c>
      <c r="T8" s="37">
        <f t="shared" si="2"/>
        <v>4.3316359999999987</v>
      </c>
      <c r="U8" s="37">
        <f t="shared" si="3"/>
        <v>0</v>
      </c>
      <c r="V8" s="37">
        <f t="shared" si="4"/>
        <v>0.92251159999999977</v>
      </c>
      <c r="W8" s="37">
        <f t="shared" si="5"/>
        <v>5.2922079999999987</v>
      </c>
    </row>
    <row r="9" spans="1:23">
      <c r="A9" s="8" t="s">
        <v>51</v>
      </c>
      <c r="B9" s="20">
        <v>18.239999999999998</v>
      </c>
      <c r="C9" s="20">
        <f t="shared" si="6"/>
        <v>18.239999999999998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7.6261439999999983</v>
      </c>
      <c r="K9" s="21">
        <v>4.3593599999999988</v>
      </c>
      <c r="L9" s="21">
        <v>0</v>
      </c>
      <c r="M9" s="21">
        <v>0.92841599999999969</v>
      </c>
      <c r="N9" s="21">
        <v>5.3260799999999984</v>
      </c>
      <c r="O9" s="21">
        <f t="shared" si="8"/>
        <v>18.239999999999998</v>
      </c>
      <c r="P9" s="22"/>
      <c r="Q9" s="39">
        <f t="shared" si="9"/>
        <v>18.239999999999998</v>
      </c>
      <c r="S9" s="37">
        <f t="shared" si="1"/>
        <v>7.6261439999999983</v>
      </c>
      <c r="T9" s="37">
        <f t="shared" si="2"/>
        <v>4.3593599999999988</v>
      </c>
      <c r="U9" s="37">
        <f t="shared" si="3"/>
        <v>0</v>
      </c>
      <c r="V9" s="37">
        <f t="shared" si="4"/>
        <v>0.92841599999999969</v>
      </c>
      <c r="W9" s="37">
        <f t="shared" si="5"/>
        <v>5.3260799999999984</v>
      </c>
    </row>
    <row r="10" spans="1:23">
      <c r="A10" s="8" t="s">
        <v>52</v>
      </c>
      <c r="B10" s="20">
        <v>18.335999999999999</v>
      </c>
      <c r="C10" s="20">
        <f t="shared" si="6"/>
        <v>18.335999999999999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7.6662815999999987</v>
      </c>
      <c r="K10" s="21">
        <v>4.3823039999999986</v>
      </c>
      <c r="L10" s="21">
        <v>0</v>
      </c>
      <c r="M10" s="21">
        <v>0.93330239999999975</v>
      </c>
      <c r="N10" s="21">
        <v>5.354111999999998</v>
      </c>
      <c r="O10" s="21">
        <f t="shared" si="8"/>
        <v>18.335999999999999</v>
      </c>
      <c r="P10" s="22"/>
      <c r="Q10" s="39">
        <f t="shared" si="9"/>
        <v>18.335999999999999</v>
      </c>
      <c r="S10" s="37">
        <f t="shared" si="1"/>
        <v>7.6662815999999987</v>
      </c>
      <c r="T10" s="37">
        <f t="shared" si="2"/>
        <v>4.3823039999999986</v>
      </c>
      <c r="U10" s="37">
        <f t="shared" si="3"/>
        <v>0</v>
      </c>
      <c r="V10" s="37">
        <f t="shared" si="4"/>
        <v>0.93330239999999975</v>
      </c>
      <c r="W10" s="37">
        <f t="shared" si="5"/>
        <v>5.354111999999998</v>
      </c>
    </row>
    <row r="11" spans="1:23">
      <c r="A11" s="8" t="s">
        <v>53</v>
      </c>
      <c r="B11" s="20">
        <v>18.22</v>
      </c>
      <c r="C11" s="20">
        <f t="shared" si="6"/>
        <v>18.22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7.6177819999999983</v>
      </c>
      <c r="K11" s="21">
        <v>4.3545799999999995</v>
      </c>
      <c r="L11" s="21">
        <v>0</v>
      </c>
      <c r="M11" s="21">
        <v>0.92739799999999972</v>
      </c>
      <c r="N11" s="21">
        <v>5.3202399999999992</v>
      </c>
      <c r="O11" s="21">
        <f t="shared" si="8"/>
        <v>18.22</v>
      </c>
      <c r="P11" s="22"/>
      <c r="Q11" s="39">
        <f t="shared" si="9"/>
        <v>18.22</v>
      </c>
      <c r="S11" s="37">
        <f t="shared" si="1"/>
        <v>7.6177819999999983</v>
      </c>
      <c r="T11" s="37">
        <f t="shared" si="2"/>
        <v>4.3545799999999995</v>
      </c>
      <c r="U11" s="37">
        <f t="shared" si="3"/>
        <v>0</v>
      </c>
      <c r="V11" s="37">
        <f t="shared" si="4"/>
        <v>0.92739799999999972</v>
      </c>
      <c r="W11" s="37">
        <f t="shared" si="5"/>
        <v>5.3202399999999992</v>
      </c>
    </row>
    <row r="12" spans="1:23">
      <c r="A12" s="8" t="s">
        <v>54</v>
      </c>
      <c r="B12" s="20">
        <v>18.28</v>
      </c>
      <c r="C12" s="20">
        <f t="shared" si="6"/>
        <v>18.28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7.642868</v>
      </c>
      <c r="K12" s="21">
        <v>4.3689199999999992</v>
      </c>
      <c r="L12" s="21">
        <v>0</v>
      </c>
      <c r="M12" s="21">
        <v>0.93045199999999995</v>
      </c>
      <c r="N12" s="21">
        <v>5.3377600000000003</v>
      </c>
      <c r="O12" s="21">
        <f t="shared" si="8"/>
        <v>18.28</v>
      </c>
      <c r="P12" s="22"/>
      <c r="Q12" s="39">
        <f t="shared" si="9"/>
        <v>18.28</v>
      </c>
      <c r="S12" s="37">
        <f t="shared" si="1"/>
        <v>7.642868</v>
      </c>
      <c r="T12" s="37">
        <f t="shared" si="2"/>
        <v>4.3689199999999992</v>
      </c>
      <c r="U12" s="37">
        <f t="shared" si="3"/>
        <v>0</v>
      </c>
      <c r="V12" s="37">
        <f t="shared" si="4"/>
        <v>0.93045199999999995</v>
      </c>
      <c r="W12" s="37">
        <f t="shared" si="5"/>
        <v>5.3377600000000003</v>
      </c>
    </row>
    <row r="13" spans="1:23">
      <c r="A13" s="8" t="s">
        <v>55</v>
      </c>
      <c r="B13" s="20">
        <v>17.704000000000001</v>
      </c>
      <c r="C13" s="20">
        <f t="shared" si="6"/>
        <v>17.704000000000001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7.4020423999999991</v>
      </c>
      <c r="K13" s="21">
        <v>4.2312559999999992</v>
      </c>
      <c r="L13" s="21">
        <v>0</v>
      </c>
      <c r="M13" s="21">
        <v>0.90113359999999987</v>
      </c>
      <c r="N13" s="21">
        <v>5.1695679999999999</v>
      </c>
      <c r="O13" s="21">
        <f t="shared" si="8"/>
        <v>17.704000000000001</v>
      </c>
      <c r="P13" s="22"/>
      <c r="Q13" s="39">
        <f t="shared" si="9"/>
        <v>17.704000000000001</v>
      </c>
      <c r="S13" s="37">
        <f t="shared" si="1"/>
        <v>7.4020423999999991</v>
      </c>
      <c r="T13" s="37">
        <f t="shared" si="2"/>
        <v>4.2312559999999992</v>
      </c>
      <c r="U13" s="37">
        <f t="shared" si="3"/>
        <v>0</v>
      </c>
      <c r="V13" s="37">
        <f t="shared" si="4"/>
        <v>0.90113359999999987</v>
      </c>
      <c r="W13" s="37">
        <f t="shared" si="5"/>
        <v>5.1695679999999999</v>
      </c>
    </row>
    <row r="14" spans="1:23">
      <c r="A14" s="8" t="s">
        <v>56</v>
      </c>
      <c r="B14" s="20">
        <v>17.512</v>
      </c>
      <c r="C14" s="20">
        <f t="shared" si="6"/>
        <v>17.512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7.3217671999999991</v>
      </c>
      <c r="K14" s="21">
        <v>4.1853679999999995</v>
      </c>
      <c r="L14" s="21">
        <v>0</v>
      </c>
      <c r="M14" s="21">
        <v>0.89136079999999995</v>
      </c>
      <c r="N14" s="21">
        <v>5.1135039999999989</v>
      </c>
      <c r="O14" s="21">
        <f t="shared" si="8"/>
        <v>17.512</v>
      </c>
      <c r="P14" s="22"/>
      <c r="Q14" s="39">
        <f t="shared" si="9"/>
        <v>17.512</v>
      </c>
      <c r="S14" s="37">
        <f t="shared" si="1"/>
        <v>7.3217671999999991</v>
      </c>
      <c r="T14" s="37">
        <f t="shared" si="2"/>
        <v>4.1853679999999995</v>
      </c>
      <c r="U14" s="37">
        <f t="shared" si="3"/>
        <v>0</v>
      </c>
      <c r="V14" s="37">
        <f t="shared" si="4"/>
        <v>0.89136079999999995</v>
      </c>
      <c r="W14" s="37">
        <f t="shared" si="5"/>
        <v>5.1135039999999989</v>
      </c>
    </row>
    <row r="15" spans="1:23">
      <c r="A15" s="8" t="s">
        <v>57</v>
      </c>
      <c r="B15" s="20">
        <v>16.916</v>
      </c>
      <c r="C15" s="20">
        <f t="shared" si="6"/>
        <v>16.916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7.0725795999999992</v>
      </c>
      <c r="K15" s="21">
        <v>4.0429239999999993</v>
      </c>
      <c r="L15" s="21">
        <v>0</v>
      </c>
      <c r="M15" s="21">
        <v>0.86102439999999991</v>
      </c>
      <c r="N15" s="21">
        <v>4.9394719999999994</v>
      </c>
      <c r="O15" s="21">
        <f t="shared" si="8"/>
        <v>16.916</v>
      </c>
      <c r="P15" s="22"/>
      <c r="Q15" s="39">
        <f t="shared" si="9"/>
        <v>16.916</v>
      </c>
      <c r="S15" s="37">
        <f t="shared" si="1"/>
        <v>7.0725795999999992</v>
      </c>
      <c r="T15" s="37">
        <f t="shared" si="2"/>
        <v>4.0429239999999993</v>
      </c>
      <c r="U15" s="37">
        <f t="shared" si="3"/>
        <v>0</v>
      </c>
      <c r="V15" s="37">
        <f t="shared" si="4"/>
        <v>0.86102439999999991</v>
      </c>
      <c r="W15" s="37">
        <f t="shared" si="5"/>
        <v>4.9394719999999994</v>
      </c>
    </row>
    <row r="16" spans="1:23">
      <c r="A16" s="8" t="s">
        <v>58</v>
      </c>
      <c r="B16" s="20">
        <v>18.7</v>
      </c>
      <c r="C16" s="20">
        <f t="shared" si="6"/>
        <v>18.7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7.8184699999999987</v>
      </c>
      <c r="K16" s="21">
        <v>4.4692999999999987</v>
      </c>
      <c r="L16" s="21">
        <v>0</v>
      </c>
      <c r="M16" s="21">
        <v>0.95182999999999984</v>
      </c>
      <c r="N16" s="21">
        <v>5.460399999999999</v>
      </c>
      <c r="O16" s="21">
        <f t="shared" si="8"/>
        <v>18.7</v>
      </c>
      <c r="P16" s="22"/>
      <c r="Q16" s="39">
        <f t="shared" si="9"/>
        <v>18.7</v>
      </c>
      <c r="S16" s="37">
        <f t="shared" si="1"/>
        <v>7.8184699999999987</v>
      </c>
      <c r="T16" s="37">
        <f t="shared" si="2"/>
        <v>4.4692999999999987</v>
      </c>
      <c r="U16" s="37">
        <f t="shared" si="3"/>
        <v>0</v>
      </c>
      <c r="V16" s="37">
        <f t="shared" si="4"/>
        <v>0.95182999999999984</v>
      </c>
      <c r="W16" s="37">
        <f t="shared" si="5"/>
        <v>5.460399999999999</v>
      </c>
    </row>
    <row r="17" spans="1:23">
      <c r="A17" s="8" t="s">
        <v>59</v>
      </c>
      <c r="B17" s="20">
        <v>18.988</v>
      </c>
      <c r="C17" s="20">
        <f t="shared" si="6"/>
        <v>18.988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7.9388827999999991</v>
      </c>
      <c r="K17" s="21">
        <v>4.5381319999999992</v>
      </c>
      <c r="L17" s="21">
        <v>0</v>
      </c>
      <c r="M17" s="21">
        <v>0.96648919999999972</v>
      </c>
      <c r="N17" s="21">
        <v>5.5444959999999988</v>
      </c>
      <c r="O17" s="21">
        <f t="shared" si="8"/>
        <v>18.988</v>
      </c>
      <c r="P17" s="22"/>
      <c r="Q17" s="39">
        <f t="shared" si="9"/>
        <v>18.988</v>
      </c>
      <c r="S17" s="37">
        <f t="shared" si="1"/>
        <v>7.9388827999999991</v>
      </c>
      <c r="T17" s="37">
        <f t="shared" si="2"/>
        <v>4.5381319999999992</v>
      </c>
      <c r="U17" s="37">
        <f t="shared" si="3"/>
        <v>0</v>
      </c>
      <c r="V17" s="37">
        <f t="shared" si="4"/>
        <v>0.96648919999999972</v>
      </c>
      <c r="W17" s="37">
        <f t="shared" si="5"/>
        <v>5.5444959999999988</v>
      </c>
    </row>
    <row r="18" spans="1:23">
      <c r="A18" s="8" t="s">
        <v>60</v>
      </c>
      <c r="B18" s="20">
        <v>19.239999999999998</v>
      </c>
      <c r="C18" s="20">
        <f t="shared" si="6"/>
        <v>19.239999999999998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8.0442439999999991</v>
      </c>
      <c r="K18" s="21">
        <v>4.5983599999999987</v>
      </c>
      <c r="L18" s="21">
        <v>0</v>
      </c>
      <c r="M18" s="21">
        <v>0.97931599999999974</v>
      </c>
      <c r="N18" s="21">
        <v>5.6180799999999991</v>
      </c>
      <c r="O18" s="21">
        <f t="shared" si="8"/>
        <v>19.239999999999998</v>
      </c>
      <c r="P18" s="22"/>
      <c r="Q18" s="39">
        <f t="shared" si="9"/>
        <v>19.239999999999998</v>
      </c>
      <c r="S18" s="37">
        <f t="shared" si="1"/>
        <v>8.0442439999999991</v>
      </c>
      <c r="T18" s="37">
        <f t="shared" si="2"/>
        <v>4.5983599999999987</v>
      </c>
      <c r="U18" s="37">
        <f t="shared" si="3"/>
        <v>0</v>
      </c>
      <c r="V18" s="37">
        <f t="shared" si="4"/>
        <v>0.97931599999999974</v>
      </c>
      <c r="W18" s="37">
        <f t="shared" si="5"/>
        <v>5.6180799999999991</v>
      </c>
    </row>
    <row r="19" spans="1:23">
      <c r="A19" s="8" t="s">
        <v>61</v>
      </c>
      <c r="B19" s="20">
        <v>18.795999999999999</v>
      </c>
      <c r="C19" s="20">
        <f t="shared" si="6"/>
        <v>18.795999999999999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7.8586075999999991</v>
      </c>
      <c r="K19" s="21">
        <v>4.4922439999999986</v>
      </c>
      <c r="L19" s="21">
        <v>0</v>
      </c>
      <c r="M19" s="21">
        <v>0.9567163999999998</v>
      </c>
      <c r="N19" s="21">
        <v>5.4884319999999995</v>
      </c>
      <c r="O19" s="21">
        <f t="shared" si="8"/>
        <v>18.795999999999999</v>
      </c>
      <c r="P19" s="22"/>
      <c r="Q19" s="39">
        <f t="shared" si="9"/>
        <v>18.795999999999999</v>
      </c>
      <c r="S19" s="37">
        <f t="shared" si="1"/>
        <v>7.8586075999999991</v>
      </c>
      <c r="T19" s="37">
        <f t="shared" si="2"/>
        <v>4.4922439999999986</v>
      </c>
      <c r="U19" s="37">
        <f t="shared" si="3"/>
        <v>0</v>
      </c>
      <c r="V19" s="37">
        <f t="shared" si="4"/>
        <v>0.9567163999999998</v>
      </c>
      <c r="W19" s="37">
        <f t="shared" si="5"/>
        <v>5.4884319999999995</v>
      </c>
    </row>
    <row r="20" spans="1:23">
      <c r="A20" s="8" t="s">
        <v>62</v>
      </c>
      <c r="B20" s="20">
        <v>19.047999999999998</v>
      </c>
      <c r="C20" s="20">
        <f t="shared" si="6"/>
        <v>19.047999999999998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7.9639687999999991</v>
      </c>
      <c r="K20" s="21">
        <v>4.5524719999999981</v>
      </c>
      <c r="L20" s="21">
        <v>0</v>
      </c>
      <c r="M20" s="21">
        <v>0.96954319999999972</v>
      </c>
      <c r="N20" s="21">
        <v>5.562015999999999</v>
      </c>
      <c r="O20" s="21">
        <f t="shared" si="8"/>
        <v>19.047999999999998</v>
      </c>
      <c r="P20" s="22"/>
      <c r="Q20" s="39">
        <f t="shared" si="9"/>
        <v>19.047999999999998</v>
      </c>
      <c r="S20" s="37">
        <f t="shared" si="1"/>
        <v>7.9639687999999991</v>
      </c>
      <c r="T20" s="37">
        <f t="shared" si="2"/>
        <v>4.5524719999999981</v>
      </c>
      <c r="U20" s="37">
        <f t="shared" si="3"/>
        <v>0</v>
      </c>
      <c r="V20" s="37">
        <f t="shared" si="4"/>
        <v>0.96954319999999972</v>
      </c>
      <c r="W20" s="37">
        <f t="shared" si="5"/>
        <v>5.562015999999999</v>
      </c>
    </row>
    <row r="21" spans="1:23">
      <c r="A21" s="8" t="s">
        <v>63</v>
      </c>
      <c r="B21" s="20">
        <v>18.315999999999999</v>
      </c>
      <c r="C21" s="20">
        <f t="shared" si="6"/>
        <v>18.315999999999999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7.6579195999999987</v>
      </c>
      <c r="K21" s="21">
        <v>4.3775239999999993</v>
      </c>
      <c r="L21" s="21">
        <v>0</v>
      </c>
      <c r="M21" s="21">
        <v>0.93228439999999979</v>
      </c>
      <c r="N21" s="21">
        <v>5.3482719999999988</v>
      </c>
      <c r="O21" s="21">
        <f t="shared" si="8"/>
        <v>18.315999999999999</v>
      </c>
      <c r="P21" s="22"/>
      <c r="Q21" s="39">
        <f t="shared" si="9"/>
        <v>18.315999999999999</v>
      </c>
      <c r="S21" s="37">
        <f t="shared" si="1"/>
        <v>7.6579195999999987</v>
      </c>
      <c r="T21" s="37">
        <f t="shared" si="2"/>
        <v>4.3775239999999993</v>
      </c>
      <c r="U21" s="37">
        <f t="shared" si="3"/>
        <v>0</v>
      </c>
      <c r="V21" s="37">
        <f t="shared" si="4"/>
        <v>0.93228439999999979</v>
      </c>
      <c r="W21" s="37">
        <f t="shared" si="5"/>
        <v>5.3482719999999988</v>
      </c>
    </row>
    <row r="22" spans="1:23">
      <c r="A22" s="8" t="s">
        <v>64</v>
      </c>
      <c r="B22" s="20">
        <v>17.911999999999999</v>
      </c>
      <c r="C22" s="20">
        <f t="shared" si="6"/>
        <v>17.911999999999999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7.4890071999999988</v>
      </c>
      <c r="K22" s="21">
        <v>4.2809679999999988</v>
      </c>
      <c r="L22" s="21">
        <v>0</v>
      </c>
      <c r="M22" s="21">
        <v>0.91172079999999978</v>
      </c>
      <c r="N22" s="21">
        <v>5.2303039999999994</v>
      </c>
      <c r="O22" s="21">
        <f t="shared" si="8"/>
        <v>17.911999999999999</v>
      </c>
      <c r="P22" s="22"/>
      <c r="Q22" s="39">
        <f t="shared" si="9"/>
        <v>17.911999999999999</v>
      </c>
      <c r="S22" s="37">
        <f t="shared" si="1"/>
        <v>7.4890071999999988</v>
      </c>
      <c r="T22" s="37">
        <f t="shared" si="2"/>
        <v>4.2809679999999988</v>
      </c>
      <c r="U22" s="37">
        <f t="shared" si="3"/>
        <v>0</v>
      </c>
      <c r="V22" s="37">
        <f t="shared" si="4"/>
        <v>0.91172079999999978</v>
      </c>
      <c r="W22" s="37">
        <f t="shared" si="5"/>
        <v>5.2303039999999994</v>
      </c>
    </row>
    <row r="23" spans="1:23">
      <c r="A23" s="8" t="s">
        <v>65</v>
      </c>
      <c r="B23" s="20">
        <v>17.952000000000002</v>
      </c>
      <c r="C23" s="20">
        <f t="shared" si="6"/>
        <v>17.952000000000002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7.5057312000000005</v>
      </c>
      <c r="K23" s="21">
        <v>4.2905279999999992</v>
      </c>
      <c r="L23" s="21">
        <v>0</v>
      </c>
      <c r="M23" s="21">
        <v>0.91375679999999992</v>
      </c>
      <c r="N23" s="21">
        <v>5.2419839999999995</v>
      </c>
      <c r="O23" s="21">
        <f t="shared" si="8"/>
        <v>17.952000000000002</v>
      </c>
      <c r="P23" s="22"/>
      <c r="Q23" s="39">
        <f t="shared" si="9"/>
        <v>17.952000000000002</v>
      </c>
      <c r="S23" s="37">
        <f t="shared" si="1"/>
        <v>7.5057312000000005</v>
      </c>
      <c r="T23" s="37">
        <f t="shared" si="2"/>
        <v>4.2905279999999992</v>
      </c>
      <c r="U23" s="37">
        <f t="shared" si="3"/>
        <v>0</v>
      </c>
      <c r="V23" s="37">
        <f t="shared" si="4"/>
        <v>0.91375679999999992</v>
      </c>
      <c r="W23" s="37">
        <f t="shared" si="5"/>
        <v>5.2419839999999995</v>
      </c>
    </row>
    <row r="24" spans="1:23">
      <c r="A24" s="8" t="s">
        <v>66</v>
      </c>
      <c r="B24" s="20">
        <v>18.376000000000001</v>
      </c>
      <c r="C24" s="20">
        <f t="shared" si="6"/>
        <v>18.376000000000001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7.6830056000000004</v>
      </c>
      <c r="K24" s="21">
        <v>4.3918639999999991</v>
      </c>
      <c r="L24" s="21">
        <v>0</v>
      </c>
      <c r="M24" s="21">
        <v>0.93533839999999979</v>
      </c>
      <c r="N24" s="21">
        <v>5.365791999999999</v>
      </c>
      <c r="O24" s="21">
        <f t="shared" si="8"/>
        <v>18.376000000000001</v>
      </c>
      <c r="P24" s="22"/>
      <c r="Q24" s="39">
        <f t="shared" si="9"/>
        <v>18.376000000000001</v>
      </c>
      <c r="S24" s="37">
        <f t="shared" si="1"/>
        <v>7.6830056000000004</v>
      </c>
      <c r="T24" s="37">
        <f t="shared" si="2"/>
        <v>4.3918639999999991</v>
      </c>
      <c r="U24" s="37">
        <f t="shared" si="3"/>
        <v>0</v>
      </c>
      <c r="V24" s="37">
        <f t="shared" si="4"/>
        <v>0.93533839999999979</v>
      </c>
      <c r="W24" s="37">
        <f t="shared" si="5"/>
        <v>5.365791999999999</v>
      </c>
    </row>
    <row r="25" spans="1:23">
      <c r="A25" s="8" t="s">
        <v>67</v>
      </c>
      <c r="B25" s="20">
        <v>18.911999999999999</v>
      </c>
      <c r="C25" s="20">
        <f t="shared" si="6"/>
        <v>18.911999999999999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7.9071071999999996</v>
      </c>
      <c r="K25" s="21">
        <v>4.5199679999999987</v>
      </c>
      <c r="L25" s="21">
        <v>0</v>
      </c>
      <c r="M25" s="21">
        <v>0.96262079999999983</v>
      </c>
      <c r="N25" s="21">
        <v>5.5223039999999983</v>
      </c>
      <c r="O25" s="21">
        <f t="shared" si="8"/>
        <v>18.911999999999999</v>
      </c>
      <c r="P25" s="22"/>
      <c r="Q25" s="39">
        <f t="shared" si="9"/>
        <v>18.911999999999999</v>
      </c>
      <c r="S25" s="37">
        <f t="shared" si="1"/>
        <v>7.9071071999999996</v>
      </c>
      <c r="T25" s="37">
        <f t="shared" si="2"/>
        <v>4.5199679999999987</v>
      </c>
      <c r="U25" s="37">
        <f t="shared" si="3"/>
        <v>0</v>
      </c>
      <c r="V25" s="37">
        <f t="shared" si="4"/>
        <v>0.96262079999999983</v>
      </c>
      <c r="W25" s="37">
        <f t="shared" si="5"/>
        <v>5.5223039999999983</v>
      </c>
    </row>
    <row r="26" spans="1:23">
      <c r="A26" s="8" t="s">
        <v>68</v>
      </c>
      <c r="B26" s="20">
        <v>17.547999999999998</v>
      </c>
      <c r="C26" s="20">
        <f t="shared" si="6"/>
        <v>17.547999999999998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7.3368187999999988</v>
      </c>
      <c r="K26" s="21">
        <v>4.1939719999999987</v>
      </c>
      <c r="L26" s="21">
        <v>0</v>
      </c>
      <c r="M26" s="21">
        <v>0.8931931999999998</v>
      </c>
      <c r="N26" s="21">
        <v>5.1240159999999983</v>
      </c>
      <c r="O26" s="21">
        <f t="shared" si="8"/>
        <v>17.547999999999998</v>
      </c>
      <c r="P26" s="22"/>
      <c r="Q26" s="39">
        <f t="shared" si="9"/>
        <v>17.547999999999998</v>
      </c>
      <c r="S26" s="37">
        <f t="shared" si="1"/>
        <v>7.3368187999999988</v>
      </c>
      <c r="T26" s="37">
        <f t="shared" si="2"/>
        <v>4.1939719999999987</v>
      </c>
      <c r="U26" s="37">
        <f t="shared" si="3"/>
        <v>0</v>
      </c>
      <c r="V26" s="37">
        <f t="shared" si="4"/>
        <v>0.8931931999999998</v>
      </c>
      <c r="W26" s="37">
        <f t="shared" si="5"/>
        <v>5.1240159999999983</v>
      </c>
    </row>
    <row r="27" spans="1:23">
      <c r="A27" s="8" t="s">
        <v>69</v>
      </c>
      <c r="B27" s="20">
        <v>18.239999999999998</v>
      </c>
      <c r="C27" s="20">
        <f t="shared" si="6"/>
        <v>18.239999999999998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7.6261439999999983</v>
      </c>
      <c r="K27" s="21">
        <v>4.3593599999999988</v>
      </c>
      <c r="L27" s="21">
        <v>0</v>
      </c>
      <c r="M27" s="21">
        <v>0.92841599999999969</v>
      </c>
      <c r="N27" s="21">
        <v>5.3260799999999984</v>
      </c>
      <c r="O27" s="21">
        <f t="shared" si="8"/>
        <v>18.239999999999998</v>
      </c>
      <c r="P27" s="22"/>
      <c r="Q27" s="39">
        <f t="shared" si="9"/>
        <v>18.239999999999998</v>
      </c>
      <c r="S27" s="37">
        <f t="shared" si="1"/>
        <v>7.6261439999999983</v>
      </c>
      <c r="T27" s="37">
        <f t="shared" si="2"/>
        <v>4.3593599999999988</v>
      </c>
      <c r="U27" s="37">
        <f t="shared" si="3"/>
        <v>0</v>
      </c>
      <c r="V27" s="37">
        <f t="shared" si="4"/>
        <v>0.92841599999999969</v>
      </c>
      <c r="W27" s="37">
        <f t="shared" si="5"/>
        <v>5.3260799999999984</v>
      </c>
    </row>
    <row r="28" spans="1:23">
      <c r="A28" s="8" t="s">
        <v>70</v>
      </c>
      <c r="B28" s="20">
        <v>18.376000000000001</v>
      </c>
      <c r="C28" s="20">
        <f t="shared" si="6"/>
        <v>18.376000000000001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7.6830056000000004</v>
      </c>
      <c r="K28" s="21">
        <v>4.3918639999999991</v>
      </c>
      <c r="L28" s="21">
        <v>0</v>
      </c>
      <c r="M28" s="21">
        <v>0.93533839999999979</v>
      </c>
      <c r="N28" s="21">
        <v>5.365791999999999</v>
      </c>
      <c r="O28" s="21">
        <f t="shared" si="8"/>
        <v>18.376000000000001</v>
      </c>
      <c r="P28" s="22"/>
      <c r="Q28" s="39">
        <f t="shared" si="9"/>
        <v>18.376000000000001</v>
      </c>
      <c r="S28" s="37">
        <f t="shared" si="1"/>
        <v>7.6830056000000004</v>
      </c>
      <c r="T28" s="37">
        <f t="shared" si="2"/>
        <v>4.3918639999999991</v>
      </c>
      <c r="U28" s="37">
        <f t="shared" si="3"/>
        <v>0</v>
      </c>
      <c r="V28" s="37">
        <f t="shared" si="4"/>
        <v>0.93533839999999979</v>
      </c>
      <c r="W28" s="37">
        <f t="shared" si="5"/>
        <v>5.365791999999999</v>
      </c>
    </row>
    <row r="29" spans="1:23">
      <c r="A29" s="8" t="s">
        <v>71</v>
      </c>
      <c r="B29" s="20">
        <v>18.123999999999999</v>
      </c>
      <c r="C29" s="20">
        <f t="shared" si="6"/>
        <v>18.123999999999999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7.5776443999999996</v>
      </c>
      <c r="K29" s="21">
        <v>4.3316359999999987</v>
      </c>
      <c r="L29" s="21">
        <v>0</v>
      </c>
      <c r="M29" s="21">
        <v>0.92251159999999977</v>
      </c>
      <c r="N29" s="21">
        <v>5.2922079999999987</v>
      </c>
      <c r="O29" s="21">
        <f t="shared" si="8"/>
        <v>18.123999999999999</v>
      </c>
      <c r="P29" s="22"/>
      <c r="Q29" s="39">
        <f t="shared" si="9"/>
        <v>18.123999999999999</v>
      </c>
      <c r="S29" s="37">
        <f t="shared" si="1"/>
        <v>7.5776443999999996</v>
      </c>
      <c r="T29" s="37">
        <f t="shared" si="2"/>
        <v>4.3316359999999987</v>
      </c>
      <c r="U29" s="37">
        <f t="shared" si="3"/>
        <v>0</v>
      </c>
      <c r="V29" s="37">
        <f t="shared" si="4"/>
        <v>0.92251159999999977</v>
      </c>
      <c r="W29" s="37">
        <f t="shared" si="5"/>
        <v>5.2922079999999987</v>
      </c>
    </row>
    <row r="30" spans="1:23">
      <c r="A30" s="8" t="s">
        <v>72</v>
      </c>
      <c r="B30" s="20">
        <v>17.78</v>
      </c>
      <c r="C30" s="20">
        <f t="shared" si="6"/>
        <v>17.78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7.4338180000000005</v>
      </c>
      <c r="K30" s="21">
        <v>4.2494199999999998</v>
      </c>
      <c r="L30" s="21">
        <v>0</v>
      </c>
      <c r="M30" s="21">
        <v>0.90500199999999997</v>
      </c>
      <c r="N30" s="21">
        <v>5.1917599999999995</v>
      </c>
      <c r="O30" s="21">
        <f t="shared" si="8"/>
        <v>17.78</v>
      </c>
      <c r="P30" s="22"/>
      <c r="Q30" s="39">
        <f t="shared" si="9"/>
        <v>17.78</v>
      </c>
      <c r="S30" s="37">
        <f t="shared" si="1"/>
        <v>7.4338180000000005</v>
      </c>
      <c r="T30" s="37">
        <f t="shared" si="2"/>
        <v>4.2494199999999998</v>
      </c>
      <c r="U30" s="37">
        <f t="shared" si="3"/>
        <v>0</v>
      </c>
      <c r="V30" s="37">
        <f t="shared" si="4"/>
        <v>0.90500199999999997</v>
      </c>
      <c r="W30" s="37">
        <f t="shared" si="5"/>
        <v>5.1917599999999995</v>
      </c>
    </row>
    <row r="31" spans="1:23">
      <c r="A31" s="8" t="s">
        <v>73</v>
      </c>
      <c r="B31" s="20">
        <v>17.128</v>
      </c>
      <c r="C31" s="20">
        <f t="shared" si="6"/>
        <v>17.128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7.1612168</v>
      </c>
      <c r="K31" s="21">
        <v>4.0935919999999992</v>
      </c>
      <c r="L31" s="21">
        <v>0</v>
      </c>
      <c r="M31" s="21">
        <v>0.87181519999999979</v>
      </c>
      <c r="N31" s="21">
        <v>5.0013759999999987</v>
      </c>
      <c r="O31" s="21">
        <f t="shared" si="8"/>
        <v>17.128</v>
      </c>
      <c r="P31" s="22"/>
      <c r="Q31" s="39">
        <f t="shared" si="9"/>
        <v>17.128</v>
      </c>
      <c r="S31" s="37">
        <f t="shared" si="1"/>
        <v>7.1612168</v>
      </c>
      <c r="T31" s="37">
        <f t="shared" si="2"/>
        <v>4.0935919999999992</v>
      </c>
      <c r="U31" s="37">
        <f t="shared" si="3"/>
        <v>0</v>
      </c>
      <c r="V31" s="37">
        <f t="shared" si="4"/>
        <v>0.87181519999999979</v>
      </c>
      <c r="W31" s="37">
        <f t="shared" si="5"/>
        <v>5.0013759999999987</v>
      </c>
    </row>
    <row r="32" spans="1:23">
      <c r="A32" s="8" t="s">
        <v>74</v>
      </c>
      <c r="B32" s="20">
        <v>18.2</v>
      </c>
      <c r="C32" s="20">
        <f t="shared" si="6"/>
        <v>18.2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7.6094199999999992</v>
      </c>
      <c r="K32" s="21">
        <v>4.3497999999999992</v>
      </c>
      <c r="L32" s="21">
        <v>0</v>
      </c>
      <c r="M32" s="21">
        <v>0.92637999999999976</v>
      </c>
      <c r="N32" s="21">
        <v>5.3143999999999982</v>
      </c>
      <c r="O32" s="21">
        <f t="shared" si="8"/>
        <v>18.2</v>
      </c>
      <c r="P32" s="22"/>
      <c r="Q32" s="39">
        <f t="shared" si="9"/>
        <v>18.2</v>
      </c>
      <c r="S32" s="37">
        <f t="shared" si="1"/>
        <v>7.6094199999999992</v>
      </c>
      <c r="T32" s="37">
        <f t="shared" si="2"/>
        <v>4.3497999999999992</v>
      </c>
      <c r="U32" s="37">
        <f t="shared" si="3"/>
        <v>0</v>
      </c>
      <c r="V32" s="37">
        <f t="shared" si="4"/>
        <v>0.92637999999999976</v>
      </c>
      <c r="W32" s="37">
        <f t="shared" si="5"/>
        <v>5.3143999999999982</v>
      </c>
    </row>
    <row r="33" spans="1:23">
      <c r="A33" s="8" t="s">
        <v>75</v>
      </c>
      <c r="B33" s="20">
        <v>18.472000000000001</v>
      </c>
      <c r="C33" s="20">
        <f t="shared" si="6"/>
        <v>18.472000000000001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7.7231432</v>
      </c>
      <c r="K33" s="21">
        <v>4.414807999999999</v>
      </c>
      <c r="L33" s="21">
        <v>0</v>
      </c>
      <c r="M33" s="21">
        <v>0.94022479999999986</v>
      </c>
      <c r="N33" s="21">
        <v>5.3938240000000004</v>
      </c>
      <c r="O33" s="21">
        <f t="shared" si="8"/>
        <v>18.472000000000001</v>
      </c>
      <c r="P33" s="22"/>
      <c r="Q33" s="39">
        <f t="shared" si="9"/>
        <v>18.472000000000001</v>
      </c>
      <c r="S33" s="37">
        <f t="shared" si="1"/>
        <v>7.7231432</v>
      </c>
      <c r="T33" s="37">
        <f t="shared" si="2"/>
        <v>4.414807999999999</v>
      </c>
      <c r="U33" s="37">
        <f t="shared" si="3"/>
        <v>0</v>
      </c>
      <c r="V33" s="37">
        <f t="shared" si="4"/>
        <v>0.94022479999999986</v>
      </c>
      <c r="W33" s="37">
        <f t="shared" si="5"/>
        <v>5.3938240000000004</v>
      </c>
    </row>
    <row r="34" spans="1:23">
      <c r="A34" s="8" t="s">
        <v>76</v>
      </c>
      <c r="B34" s="20">
        <v>18.776</v>
      </c>
      <c r="C34" s="20">
        <f t="shared" si="6"/>
        <v>18.776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7.8502455999999992</v>
      </c>
      <c r="K34" s="21">
        <v>4.4874639999999992</v>
      </c>
      <c r="L34" s="21">
        <v>0</v>
      </c>
      <c r="M34" s="21">
        <v>0.95569839999999984</v>
      </c>
      <c r="N34" s="21">
        <v>5.4825919999999986</v>
      </c>
      <c r="O34" s="21">
        <f t="shared" si="8"/>
        <v>18.776</v>
      </c>
      <c r="P34" s="22"/>
      <c r="Q34" s="39">
        <f t="shared" si="9"/>
        <v>18.776</v>
      </c>
      <c r="S34" s="37">
        <f t="shared" si="1"/>
        <v>7.8502455999999992</v>
      </c>
      <c r="T34" s="37">
        <f t="shared" si="2"/>
        <v>4.4874639999999992</v>
      </c>
      <c r="U34" s="37">
        <f t="shared" si="3"/>
        <v>0</v>
      </c>
      <c r="V34" s="37">
        <f t="shared" si="4"/>
        <v>0.95569839999999984</v>
      </c>
      <c r="W34" s="37">
        <f t="shared" si="5"/>
        <v>5.4825919999999986</v>
      </c>
    </row>
    <row r="35" spans="1:23">
      <c r="A35" s="8" t="s">
        <v>77</v>
      </c>
      <c r="B35" s="20">
        <v>18.527999999999999</v>
      </c>
      <c r="C35" s="20">
        <f t="shared" si="6"/>
        <v>18.527999999999999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7.7465567999999987</v>
      </c>
      <c r="K35" s="21">
        <v>4.4281919999999992</v>
      </c>
      <c r="L35" s="21">
        <v>0</v>
      </c>
      <c r="M35" s="21">
        <v>0.94307519999999978</v>
      </c>
      <c r="N35" s="21">
        <v>5.4101759999999981</v>
      </c>
      <c r="O35" s="21">
        <f t="shared" si="8"/>
        <v>18.527999999999999</v>
      </c>
      <c r="P35" s="22"/>
      <c r="Q35" s="39">
        <f t="shared" si="9"/>
        <v>18.527999999999999</v>
      </c>
      <c r="S35" s="37">
        <f t="shared" si="1"/>
        <v>7.7465567999999987</v>
      </c>
      <c r="T35" s="37">
        <f t="shared" si="2"/>
        <v>4.4281919999999992</v>
      </c>
      <c r="U35" s="37">
        <f t="shared" si="3"/>
        <v>0</v>
      </c>
      <c r="V35" s="37">
        <f t="shared" si="4"/>
        <v>0.94307519999999978</v>
      </c>
      <c r="W35" s="37">
        <f t="shared" si="5"/>
        <v>5.4101759999999981</v>
      </c>
    </row>
    <row r="36" spans="1:23">
      <c r="A36" s="8" t="s">
        <v>78</v>
      </c>
      <c r="B36" s="20">
        <v>18.643999999999998</v>
      </c>
      <c r="C36" s="20">
        <f t="shared" si="6"/>
        <v>18.643999999999998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7.7950563999999982</v>
      </c>
      <c r="K36" s="21">
        <v>4.4559159999999984</v>
      </c>
      <c r="L36" s="21">
        <v>0</v>
      </c>
      <c r="M36" s="21">
        <v>0.9489795999999997</v>
      </c>
      <c r="N36" s="21">
        <v>5.4440479999999987</v>
      </c>
      <c r="O36" s="21">
        <f t="shared" si="8"/>
        <v>18.643999999999998</v>
      </c>
      <c r="P36" s="22"/>
      <c r="Q36" s="39">
        <f t="shared" si="9"/>
        <v>18.643999999999998</v>
      </c>
      <c r="S36" s="37">
        <f t="shared" si="1"/>
        <v>7.7950563999999982</v>
      </c>
      <c r="T36" s="37">
        <f t="shared" si="2"/>
        <v>4.4559159999999984</v>
      </c>
      <c r="U36" s="37">
        <f t="shared" si="3"/>
        <v>0</v>
      </c>
      <c r="V36" s="37">
        <f t="shared" si="4"/>
        <v>0.9489795999999997</v>
      </c>
      <c r="W36" s="37">
        <f t="shared" si="5"/>
        <v>5.4440479999999987</v>
      </c>
    </row>
    <row r="37" spans="1:23">
      <c r="A37" s="8" t="s">
        <v>79</v>
      </c>
      <c r="B37" s="20">
        <v>18.391999999999999</v>
      </c>
      <c r="C37" s="20">
        <f t="shared" si="6"/>
        <v>18.391999999999999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7.6896951999999992</v>
      </c>
      <c r="K37" s="21">
        <v>4.3956879999999989</v>
      </c>
      <c r="L37" s="21">
        <v>0</v>
      </c>
      <c r="M37" s="21">
        <v>0.9361527999999999</v>
      </c>
      <c r="N37" s="21">
        <v>5.3704639999999984</v>
      </c>
      <c r="O37" s="21">
        <f t="shared" si="8"/>
        <v>18.391999999999999</v>
      </c>
      <c r="P37" s="22"/>
      <c r="Q37" s="39">
        <f t="shared" si="9"/>
        <v>18.391999999999999</v>
      </c>
      <c r="S37" s="37">
        <f t="shared" si="1"/>
        <v>7.6896951999999992</v>
      </c>
      <c r="T37" s="37">
        <f t="shared" si="2"/>
        <v>4.3956879999999989</v>
      </c>
      <c r="U37" s="37">
        <f t="shared" si="3"/>
        <v>0</v>
      </c>
      <c r="V37" s="37">
        <f t="shared" si="4"/>
        <v>0.9361527999999999</v>
      </c>
      <c r="W37" s="37">
        <f t="shared" si="5"/>
        <v>5.3704639999999984</v>
      </c>
    </row>
    <row r="38" spans="1:23">
      <c r="A38" s="8" t="s">
        <v>80</v>
      </c>
      <c r="B38" s="20">
        <v>18.103999999999999</v>
      </c>
      <c r="C38" s="20">
        <f t="shared" si="6"/>
        <v>18.103999999999999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7.5692823999999987</v>
      </c>
      <c r="K38" s="21">
        <v>4.3268559999999994</v>
      </c>
      <c r="L38" s="21">
        <v>0</v>
      </c>
      <c r="M38" s="21">
        <v>0.92149359999999969</v>
      </c>
      <c r="N38" s="21">
        <v>5.2863679999999995</v>
      </c>
      <c r="O38" s="21">
        <f t="shared" si="8"/>
        <v>18.103999999999999</v>
      </c>
      <c r="P38" s="22"/>
      <c r="Q38" s="39">
        <f t="shared" si="9"/>
        <v>18.103999999999999</v>
      </c>
      <c r="S38" s="37">
        <f t="shared" si="1"/>
        <v>7.5692823999999987</v>
      </c>
      <c r="T38" s="37">
        <f t="shared" si="2"/>
        <v>4.3268559999999994</v>
      </c>
      <c r="U38" s="37">
        <f t="shared" si="3"/>
        <v>0</v>
      </c>
      <c r="V38" s="37">
        <f t="shared" si="4"/>
        <v>0.92149359999999969</v>
      </c>
      <c r="W38" s="37">
        <f t="shared" si="5"/>
        <v>5.2863679999999995</v>
      </c>
    </row>
    <row r="39" spans="1:23">
      <c r="A39" s="8" t="s">
        <v>81</v>
      </c>
      <c r="B39" s="20">
        <v>17.204000000000001</v>
      </c>
      <c r="C39" s="20">
        <f t="shared" si="6"/>
        <v>17.204000000000001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7.1929923999999996</v>
      </c>
      <c r="K39" s="21">
        <v>4.1117559999999989</v>
      </c>
      <c r="L39" s="21">
        <v>0</v>
      </c>
      <c r="M39" s="21">
        <v>0.8756835999999999</v>
      </c>
      <c r="N39" s="21">
        <v>5.0235679999999991</v>
      </c>
      <c r="O39" s="21">
        <f t="shared" si="8"/>
        <v>17.204000000000001</v>
      </c>
      <c r="P39" s="22"/>
      <c r="Q39" s="39">
        <f t="shared" si="9"/>
        <v>17.204000000000001</v>
      </c>
      <c r="S39" s="37">
        <f t="shared" si="1"/>
        <v>7.1929923999999996</v>
      </c>
      <c r="T39" s="37">
        <f t="shared" si="2"/>
        <v>4.1117559999999989</v>
      </c>
      <c r="U39" s="37">
        <f t="shared" si="3"/>
        <v>0</v>
      </c>
      <c r="V39" s="37">
        <f t="shared" si="4"/>
        <v>0.8756835999999999</v>
      </c>
      <c r="W39" s="37">
        <f t="shared" si="5"/>
        <v>5.0235679999999991</v>
      </c>
    </row>
    <row r="40" spans="1:23">
      <c r="A40" s="8" t="s">
        <v>82</v>
      </c>
      <c r="B40" s="20">
        <v>18.376000000000001</v>
      </c>
      <c r="C40" s="20">
        <f t="shared" si="6"/>
        <v>18.376000000000001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7.6830056000000004</v>
      </c>
      <c r="K40" s="21">
        <v>4.3918639999999991</v>
      </c>
      <c r="L40" s="21">
        <v>0</v>
      </c>
      <c r="M40" s="21">
        <v>0.93533839999999979</v>
      </c>
      <c r="N40" s="21">
        <v>5.365791999999999</v>
      </c>
      <c r="O40" s="21">
        <f t="shared" si="8"/>
        <v>18.376000000000001</v>
      </c>
      <c r="P40" s="22"/>
      <c r="Q40" s="39">
        <f t="shared" si="9"/>
        <v>18.376000000000001</v>
      </c>
      <c r="S40" s="37">
        <f t="shared" si="1"/>
        <v>7.6830056000000004</v>
      </c>
      <c r="T40" s="37">
        <f t="shared" si="2"/>
        <v>4.3918639999999991</v>
      </c>
      <c r="U40" s="37">
        <f t="shared" si="3"/>
        <v>0</v>
      </c>
      <c r="V40" s="37">
        <f t="shared" si="4"/>
        <v>0.93533839999999979</v>
      </c>
      <c r="W40" s="37">
        <f t="shared" si="5"/>
        <v>5.365791999999999</v>
      </c>
    </row>
    <row r="41" spans="1:23">
      <c r="A41" s="8" t="s">
        <v>83</v>
      </c>
      <c r="B41" s="20">
        <v>18.547999999999998</v>
      </c>
      <c r="C41" s="20">
        <f t="shared" si="6"/>
        <v>18.547999999999998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7.7549187999999978</v>
      </c>
      <c r="K41" s="21">
        <v>4.4329719999999986</v>
      </c>
      <c r="L41" s="21">
        <v>0</v>
      </c>
      <c r="M41" s="21">
        <v>0.94409319999999985</v>
      </c>
      <c r="N41" s="21">
        <v>5.4160159999999991</v>
      </c>
      <c r="O41" s="21">
        <f t="shared" si="8"/>
        <v>18.547999999999998</v>
      </c>
      <c r="P41" s="22"/>
      <c r="Q41" s="39">
        <f t="shared" si="9"/>
        <v>18.547999999999998</v>
      </c>
      <c r="S41" s="37">
        <f t="shared" si="1"/>
        <v>7.7549187999999978</v>
      </c>
      <c r="T41" s="37">
        <f t="shared" si="2"/>
        <v>4.4329719999999986</v>
      </c>
      <c r="U41" s="37">
        <f t="shared" si="3"/>
        <v>0</v>
      </c>
      <c r="V41" s="37">
        <f t="shared" si="4"/>
        <v>0.94409319999999985</v>
      </c>
      <c r="W41" s="37">
        <f t="shared" si="5"/>
        <v>5.4160159999999991</v>
      </c>
    </row>
    <row r="42" spans="1:23">
      <c r="A42" s="8" t="s">
        <v>84</v>
      </c>
      <c r="B42" s="20">
        <v>18.411999999999999</v>
      </c>
      <c r="C42" s="20">
        <f t="shared" si="6"/>
        <v>18.411999999999999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7.6980571999999983</v>
      </c>
      <c r="K42" s="21">
        <v>4.4004679999999992</v>
      </c>
      <c r="L42" s="21">
        <v>0</v>
      </c>
      <c r="M42" s="21">
        <v>0.93717079999999986</v>
      </c>
      <c r="N42" s="21">
        <v>5.3763039999999993</v>
      </c>
      <c r="O42" s="21">
        <f t="shared" si="8"/>
        <v>18.411999999999999</v>
      </c>
      <c r="P42" s="22"/>
      <c r="Q42" s="39">
        <f t="shared" si="9"/>
        <v>18.411999999999999</v>
      </c>
      <c r="S42" s="37">
        <f t="shared" si="1"/>
        <v>7.6980571999999983</v>
      </c>
      <c r="T42" s="37">
        <f t="shared" si="2"/>
        <v>4.4004679999999992</v>
      </c>
      <c r="U42" s="37">
        <f t="shared" si="3"/>
        <v>0</v>
      </c>
      <c r="V42" s="37">
        <f t="shared" si="4"/>
        <v>0.93717079999999986</v>
      </c>
      <c r="W42" s="37">
        <f t="shared" si="5"/>
        <v>5.3763039999999993</v>
      </c>
    </row>
    <row r="43" spans="1:23">
      <c r="A43" s="8" t="s">
        <v>85</v>
      </c>
      <c r="B43" s="20">
        <v>18.376000000000001</v>
      </c>
      <c r="C43" s="20">
        <f t="shared" si="6"/>
        <v>18.376000000000001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7.6830056000000004</v>
      </c>
      <c r="K43" s="21">
        <v>4.3918639999999991</v>
      </c>
      <c r="L43" s="21">
        <v>0</v>
      </c>
      <c r="M43" s="21">
        <v>0.93533839999999979</v>
      </c>
      <c r="N43" s="21">
        <v>5.365791999999999</v>
      </c>
      <c r="O43" s="21">
        <f t="shared" si="8"/>
        <v>18.376000000000001</v>
      </c>
      <c r="P43" s="22"/>
      <c r="Q43" s="39">
        <f t="shared" si="9"/>
        <v>18.376000000000001</v>
      </c>
      <c r="S43" s="37">
        <f t="shared" si="1"/>
        <v>7.6830056000000004</v>
      </c>
      <c r="T43" s="37">
        <f t="shared" si="2"/>
        <v>4.3918639999999991</v>
      </c>
      <c r="U43" s="37">
        <f t="shared" si="3"/>
        <v>0</v>
      </c>
      <c r="V43" s="37">
        <f t="shared" si="4"/>
        <v>0.93533839999999979</v>
      </c>
      <c r="W43" s="37">
        <f t="shared" si="5"/>
        <v>5.365791999999999</v>
      </c>
    </row>
    <row r="44" spans="1:23">
      <c r="A44" s="8" t="s">
        <v>86</v>
      </c>
      <c r="B44" s="20">
        <v>18.315999999999999</v>
      </c>
      <c r="C44" s="20">
        <f t="shared" si="6"/>
        <v>18.315999999999999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7.6579195999999987</v>
      </c>
      <c r="K44" s="21">
        <v>4.3775239999999993</v>
      </c>
      <c r="L44" s="21">
        <v>0</v>
      </c>
      <c r="M44" s="21">
        <v>0.93228439999999979</v>
      </c>
      <c r="N44" s="21">
        <v>5.3482719999999988</v>
      </c>
      <c r="O44" s="21">
        <f t="shared" si="8"/>
        <v>18.315999999999999</v>
      </c>
      <c r="P44" s="22"/>
      <c r="Q44" s="39">
        <f t="shared" si="9"/>
        <v>18.315999999999999</v>
      </c>
      <c r="S44" s="37">
        <f t="shared" si="1"/>
        <v>7.6579195999999987</v>
      </c>
      <c r="T44" s="37">
        <f t="shared" si="2"/>
        <v>4.3775239999999993</v>
      </c>
      <c r="U44" s="37">
        <f t="shared" si="3"/>
        <v>0</v>
      </c>
      <c r="V44" s="37">
        <f t="shared" si="4"/>
        <v>0.93228439999999979</v>
      </c>
      <c r="W44" s="37">
        <f t="shared" si="5"/>
        <v>5.3482719999999988</v>
      </c>
    </row>
    <row r="45" spans="1:23">
      <c r="A45" s="8" t="s">
        <v>87</v>
      </c>
      <c r="B45" s="20">
        <v>18.047999999999998</v>
      </c>
      <c r="C45" s="20">
        <f t="shared" si="6"/>
        <v>18.047999999999998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7.5458687999999983</v>
      </c>
      <c r="K45" s="21">
        <v>4.3134719999999991</v>
      </c>
      <c r="L45" s="21">
        <v>0</v>
      </c>
      <c r="M45" s="21">
        <v>0.91864319999999977</v>
      </c>
      <c r="N45" s="21">
        <v>5.2700159999999983</v>
      </c>
      <c r="O45" s="21">
        <f t="shared" si="8"/>
        <v>18.047999999999998</v>
      </c>
      <c r="P45" s="22"/>
      <c r="Q45" s="39">
        <f t="shared" si="9"/>
        <v>18.047999999999998</v>
      </c>
      <c r="S45" s="37">
        <f t="shared" si="1"/>
        <v>7.5458687999999983</v>
      </c>
      <c r="T45" s="37">
        <f t="shared" si="2"/>
        <v>4.3134719999999991</v>
      </c>
      <c r="U45" s="37">
        <f t="shared" si="3"/>
        <v>0</v>
      </c>
      <c r="V45" s="37">
        <f t="shared" si="4"/>
        <v>0.91864319999999977</v>
      </c>
      <c r="W45" s="37">
        <f t="shared" si="5"/>
        <v>5.2700159999999983</v>
      </c>
    </row>
    <row r="46" spans="1:23">
      <c r="A46" s="8" t="s">
        <v>88</v>
      </c>
      <c r="B46" s="20">
        <v>18.260000000000002</v>
      </c>
      <c r="C46" s="20">
        <f t="shared" si="6"/>
        <v>18.260000000000002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7.634506</v>
      </c>
      <c r="K46" s="21">
        <v>4.364139999999999</v>
      </c>
      <c r="L46" s="21">
        <v>0</v>
      </c>
      <c r="M46" s="21">
        <v>0.92943399999999998</v>
      </c>
      <c r="N46" s="21">
        <v>5.3319199999999993</v>
      </c>
      <c r="O46" s="21">
        <f t="shared" si="8"/>
        <v>18.260000000000002</v>
      </c>
      <c r="P46" s="22"/>
      <c r="Q46" s="39">
        <f t="shared" si="9"/>
        <v>18.260000000000002</v>
      </c>
      <c r="S46" s="37">
        <f t="shared" si="1"/>
        <v>7.634506</v>
      </c>
      <c r="T46" s="37">
        <f t="shared" si="2"/>
        <v>4.364139999999999</v>
      </c>
      <c r="U46" s="37">
        <f t="shared" si="3"/>
        <v>0</v>
      </c>
      <c r="V46" s="37">
        <f t="shared" si="4"/>
        <v>0.92943399999999998</v>
      </c>
      <c r="W46" s="37">
        <f t="shared" si="5"/>
        <v>5.3319199999999993</v>
      </c>
    </row>
    <row r="47" spans="1:23">
      <c r="A47" s="8" t="s">
        <v>89</v>
      </c>
      <c r="B47" s="20">
        <v>18.184000000000001</v>
      </c>
      <c r="C47" s="20">
        <f t="shared" si="6"/>
        <v>18.184000000000001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7.6027303999999996</v>
      </c>
      <c r="K47" s="21">
        <v>4.3459759999999994</v>
      </c>
      <c r="L47" s="21">
        <v>0</v>
      </c>
      <c r="M47" s="21">
        <v>0.92556559999999988</v>
      </c>
      <c r="N47" s="21">
        <v>5.3097279999999989</v>
      </c>
      <c r="O47" s="21">
        <f t="shared" si="8"/>
        <v>18.184000000000001</v>
      </c>
      <c r="P47" s="22"/>
      <c r="Q47" s="39">
        <f t="shared" si="9"/>
        <v>18.184000000000001</v>
      </c>
      <c r="S47" s="37">
        <f t="shared" si="1"/>
        <v>7.6027303999999996</v>
      </c>
      <c r="T47" s="37">
        <f t="shared" si="2"/>
        <v>4.3459759999999994</v>
      </c>
      <c r="U47" s="37">
        <f t="shared" si="3"/>
        <v>0</v>
      </c>
      <c r="V47" s="37">
        <f t="shared" si="4"/>
        <v>0.92556559999999988</v>
      </c>
      <c r="W47" s="37">
        <f t="shared" si="5"/>
        <v>5.3097279999999989</v>
      </c>
    </row>
    <row r="48" spans="1:23">
      <c r="A48" s="8" t="s">
        <v>90</v>
      </c>
      <c r="B48" s="20">
        <v>17.032</v>
      </c>
      <c r="C48" s="20">
        <f t="shared" si="6"/>
        <v>17.032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7.1210791999999996</v>
      </c>
      <c r="K48" s="21">
        <v>4.0706479999999994</v>
      </c>
      <c r="L48" s="21">
        <v>0</v>
      </c>
      <c r="M48" s="21">
        <v>0.86692879999999994</v>
      </c>
      <c r="N48" s="21">
        <v>4.9733439999999991</v>
      </c>
      <c r="O48" s="21">
        <f t="shared" si="8"/>
        <v>17.032</v>
      </c>
      <c r="P48" s="22"/>
      <c r="Q48" s="39">
        <f t="shared" si="9"/>
        <v>17.032</v>
      </c>
      <c r="S48" s="37">
        <f t="shared" si="1"/>
        <v>7.1210791999999996</v>
      </c>
      <c r="T48" s="37">
        <f t="shared" si="2"/>
        <v>4.0706479999999994</v>
      </c>
      <c r="U48" s="37">
        <f t="shared" si="3"/>
        <v>0</v>
      </c>
      <c r="V48" s="37">
        <f t="shared" si="4"/>
        <v>0.86692879999999994</v>
      </c>
      <c r="W48" s="37">
        <f t="shared" si="5"/>
        <v>4.9733439999999991</v>
      </c>
    </row>
    <row r="49" spans="1:23">
      <c r="A49" s="8" t="s">
        <v>91</v>
      </c>
      <c r="B49" s="20">
        <v>17.204000000000001</v>
      </c>
      <c r="C49" s="20">
        <f t="shared" si="6"/>
        <v>17.204000000000001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7.1929923999999996</v>
      </c>
      <c r="K49" s="21">
        <v>4.1117559999999989</v>
      </c>
      <c r="L49" s="21">
        <v>0</v>
      </c>
      <c r="M49" s="21">
        <v>0.8756835999999999</v>
      </c>
      <c r="N49" s="21">
        <v>5.0235679999999991</v>
      </c>
      <c r="O49" s="21">
        <f t="shared" si="8"/>
        <v>17.204000000000001</v>
      </c>
      <c r="P49" s="22"/>
      <c r="Q49" s="39">
        <f t="shared" si="9"/>
        <v>17.204000000000001</v>
      </c>
      <c r="S49" s="37">
        <f t="shared" si="1"/>
        <v>7.1929923999999996</v>
      </c>
      <c r="T49" s="37">
        <f t="shared" si="2"/>
        <v>4.1117559999999989</v>
      </c>
      <c r="U49" s="37">
        <f t="shared" si="3"/>
        <v>0</v>
      </c>
      <c r="V49" s="37">
        <f t="shared" si="4"/>
        <v>0.8756835999999999</v>
      </c>
      <c r="W49" s="37">
        <f t="shared" si="5"/>
        <v>5.0235679999999991</v>
      </c>
    </row>
    <row r="50" spans="1:23">
      <c r="A50" s="8" t="s">
        <v>92</v>
      </c>
      <c r="B50" s="20">
        <v>17.643999999999998</v>
      </c>
      <c r="C50" s="20">
        <f t="shared" si="6"/>
        <v>17.643999999999998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7.3769563999999992</v>
      </c>
      <c r="K50" s="21">
        <v>4.2169159999999986</v>
      </c>
      <c r="L50" s="21">
        <v>0</v>
      </c>
      <c r="M50" s="21">
        <v>0.89807959999999987</v>
      </c>
      <c r="N50" s="21">
        <v>5.1520479999999989</v>
      </c>
      <c r="O50" s="21">
        <f t="shared" si="8"/>
        <v>17.643999999999998</v>
      </c>
      <c r="P50" s="22"/>
      <c r="Q50" s="39">
        <f t="shared" si="9"/>
        <v>17.643999999999998</v>
      </c>
      <c r="S50" s="37">
        <f t="shared" si="1"/>
        <v>7.3769563999999992</v>
      </c>
      <c r="T50" s="37">
        <f t="shared" si="2"/>
        <v>4.2169159999999986</v>
      </c>
      <c r="U50" s="37">
        <f t="shared" si="3"/>
        <v>0</v>
      </c>
      <c r="V50" s="37">
        <f t="shared" si="4"/>
        <v>0.89807959999999987</v>
      </c>
      <c r="W50" s="37">
        <f t="shared" si="5"/>
        <v>5.1520479999999989</v>
      </c>
    </row>
    <row r="51" spans="1:23">
      <c r="A51" s="8" t="s">
        <v>93</v>
      </c>
      <c r="B51" s="20">
        <v>18.315999999999999</v>
      </c>
      <c r="C51" s="20">
        <f t="shared" si="6"/>
        <v>18.315999999999999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7.6579195999999987</v>
      </c>
      <c r="K51" s="21">
        <v>4.3775239999999993</v>
      </c>
      <c r="L51" s="21">
        <v>0</v>
      </c>
      <c r="M51" s="21">
        <v>0.93228439999999979</v>
      </c>
      <c r="N51" s="21">
        <v>5.3482719999999988</v>
      </c>
      <c r="O51" s="21">
        <f t="shared" si="8"/>
        <v>18.315999999999999</v>
      </c>
      <c r="P51" s="22"/>
      <c r="Q51" s="39">
        <f t="shared" si="9"/>
        <v>18.315999999999999</v>
      </c>
      <c r="S51" s="37">
        <f t="shared" si="1"/>
        <v>7.6579195999999987</v>
      </c>
      <c r="T51" s="37">
        <f t="shared" si="2"/>
        <v>4.3775239999999993</v>
      </c>
      <c r="U51" s="37">
        <f t="shared" si="3"/>
        <v>0</v>
      </c>
      <c r="V51" s="37">
        <f t="shared" si="4"/>
        <v>0.93228439999999979</v>
      </c>
      <c r="W51" s="37">
        <f t="shared" si="5"/>
        <v>5.3482719999999988</v>
      </c>
    </row>
    <row r="52" spans="1:23">
      <c r="A52" s="8" t="s">
        <v>94</v>
      </c>
      <c r="B52" s="20">
        <v>16.224</v>
      </c>
      <c r="C52" s="20">
        <f t="shared" si="6"/>
        <v>16.224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6.7832543999999997</v>
      </c>
      <c r="K52" s="21">
        <v>3.8775359999999996</v>
      </c>
      <c r="L52" s="21">
        <v>0</v>
      </c>
      <c r="M52" s="21">
        <v>0.8258015999999998</v>
      </c>
      <c r="N52" s="21">
        <v>4.7374079999999994</v>
      </c>
      <c r="O52" s="21">
        <f t="shared" si="8"/>
        <v>16.224</v>
      </c>
      <c r="P52" s="22"/>
      <c r="Q52" s="39">
        <f t="shared" si="9"/>
        <v>16.224</v>
      </c>
      <c r="S52" s="37">
        <f t="shared" si="1"/>
        <v>6.7832543999999997</v>
      </c>
      <c r="T52" s="37">
        <f t="shared" si="2"/>
        <v>3.8775359999999996</v>
      </c>
      <c r="U52" s="37">
        <f t="shared" si="3"/>
        <v>0</v>
      </c>
      <c r="V52" s="37">
        <f t="shared" si="4"/>
        <v>0.8258015999999998</v>
      </c>
      <c r="W52" s="37">
        <f t="shared" si="5"/>
        <v>4.7374079999999994</v>
      </c>
    </row>
    <row r="53" spans="1:23">
      <c r="A53" s="8" t="s">
        <v>95</v>
      </c>
      <c r="B53" s="20">
        <v>19.16</v>
      </c>
      <c r="C53" s="20">
        <f t="shared" si="6"/>
        <v>19.16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8.0107959999999991</v>
      </c>
      <c r="K53" s="21">
        <v>4.5792399999999995</v>
      </c>
      <c r="L53" s="21">
        <v>0</v>
      </c>
      <c r="M53" s="21">
        <v>0.97524399999999989</v>
      </c>
      <c r="N53" s="21">
        <v>5.5947199999999988</v>
      </c>
      <c r="O53" s="21">
        <f t="shared" si="8"/>
        <v>19.16</v>
      </c>
      <c r="P53" s="22"/>
      <c r="Q53" s="39">
        <f t="shared" si="9"/>
        <v>19.16</v>
      </c>
      <c r="S53" s="37">
        <f t="shared" si="1"/>
        <v>8.0107959999999991</v>
      </c>
      <c r="T53" s="37">
        <f t="shared" si="2"/>
        <v>4.5792399999999995</v>
      </c>
      <c r="U53" s="37">
        <f t="shared" si="3"/>
        <v>0</v>
      </c>
      <c r="V53" s="37">
        <f t="shared" si="4"/>
        <v>0.97524399999999989</v>
      </c>
      <c r="W53" s="37">
        <f t="shared" si="5"/>
        <v>5.5947199999999988</v>
      </c>
    </row>
    <row r="54" spans="1:23">
      <c r="A54" s="8" t="s">
        <v>96</v>
      </c>
      <c r="B54" s="20">
        <v>19.18</v>
      </c>
      <c r="C54" s="20">
        <f t="shared" si="6"/>
        <v>19.18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8.0191579999999991</v>
      </c>
      <c r="K54" s="21">
        <v>4.5840199999999989</v>
      </c>
      <c r="L54" s="21">
        <v>0</v>
      </c>
      <c r="M54" s="21">
        <v>0.97626199999999985</v>
      </c>
      <c r="N54" s="21">
        <v>5.6005599999999989</v>
      </c>
      <c r="O54" s="21">
        <f t="shared" si="8"/>
        <v>19.18</v>
      </c>
      <c r="P54" s="22"/>
      <c r="Q54" s="39">
        <f t="shared" si="9"/>
        <v>19.18</v>
      </c>
      <c r="S54" s="37">
        <f t="shared" si="1"/>
        <v>8.0191579999999991</v>
      </c>
      <c r="T54" s="37">
        <f t="shared" si="2"/>
        <v>4.5840199999999989</v>
      </c>
      <c r="U54" s="37">
        <f t="shared" si="3"/>
        <v>0</v>
      </c>
      <c r="V54" s="37">
        <f t="shared" si="4"/>
        <v>0.97626199999999985</v>
      </c>
      <c r="W54" s="37">
        <f t="shared" si="5"/>
        <v>5.6005599999999989</v>
      </c>
    </row>
    <row r="55" spans="1:23">
      <c r="A55" s="8" t="s">
        <v>97</v>
      </c>
      <c r="B55" s="20">
        <v>18.547999999999998</v>
      </c>
      <c r="C55" s="20">
        <f t="shared" si="6"/>
        <v>18.547999999999998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7.7549187999999978</v>
      </c>
      <c r="K55" s="21">
        <v>4.4329719999999986</v>
      </c>
      <c r="L55" s="21">
        <v>0</v>
      </c>
      <c r="M55" s="21">
        <v>0.94409319999999985</v>
      </c>
      <c r="N55" s="21">
        <v>5.4160159999999991</v>
      </c>
      <c r="O55" s="21">
        <f t="shared" si="8"/>
        <v>18.547999999999998</v>
      </c>
      <c r="P55" s="22"/>
      <c r="Q55" s="39">
        <f t="shared" si="9"/>
        <v>18.547999999999998</v>
      </c>
      <c r="S55" s="37">
        <f t="shared" si="1"/>
        <v>7.7549187999999978</v>
      </c>
      <c r="T55" s="37">
        <f t="shared" si="2"/>
        <v>4.4329719999999986</v>
      </c>
      <c r="U55" s="37">
        <f t="shared" si="3"/>
        <v>0</v>
      </c>
      <c r="V55" s="37">
        <f t="shared" si="4"/>
        <v>0.94409319999999985</v>
      </c>
      <c r="W55" s="37">
        <f t="shared" si="5"/>
        <v>5.4160159999999991</v>
      </c>
    </row>
    <row r="56" spans="1:23">
      <c r="A56" s="8" t="s">
        <v>98</v>
      </c>
      <c r="B56" s="20">
        <v>19.544</v>
      </c>
      <c r="C56" s="20">
        <f t="shared" si="6"/>
        <v>19.544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8.1713463999999991</v>
      </c>
      <c r="K56" s="21">
        <v>4.6710159999999989</v>
      </c>
      <c r="L56" s="21">
        <v>0</v>
      </c>
      <c r="M56" s="21">
        <v>0.99478959999999983</v>
      </c>
      <c r="N56" s="21">
        <v>5.706847999999999</v>
      </c>
      <c r="O56" s="21">
        <f t="shared" si="8"/>
        <v>19.544</v>
      </c>
      <c r="P56" s="22"/>
      <c r="Q56" s="39">
        <f t="shared" si="9"/>
        <v>19.544</v>
      </c>
      <c r="S56" s="37">
        <f t="shared" si="1"/>
        <v>8.1713463999999991</v>
      </c>
      <c r="T56" s="37">
        <f t="shared" si="2"/>
        <v>4.6710159999999989</v>
      </c>
      <c r="U56" s="37">
        <f t="shared" si="3"/>
        <v>0</v>
      </c>
      <c r="V56" s="37">
        <f t="shared" si="4"/>
        <v>0.99478959999999983</v>
      </c>
      <c r="W56" s="37">
        <f t="shared" si="5"/>
        <v>5.706847999999999</v>
      </c>
    </row>
    <row r="57" spans="1:23">
      <c r="A57" s="8" t="s">
        <v>99</v>
      </c>
      <c r="B57" s="20">
        <v>18.103999999999999</v>
      </c>
      <c r="C57" s="20">
        <f t="shared" si="6"/>
        <v>18.103999999999999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7.5692823999999987</v>
      </c>
      <c r="K57" s="21">
        <v>4.3268559999999994</v>
      </c>
      <c r="L57" s="21">
        <v>0</v>
      </c>
      <c r="M57" s="21">
        <v>0.92149359999999969</v>
      </c>
      <c r="N57" s="21">
        <v>5.2863679999999995</v>
      </c>
      <c r="O57" s="21">
        <f t="shared" si="8"/>
        <v>18.103999999999999</v>
      </c>
      <c r="P57" s="22"/>
      <c r="Q57" s="39">
        <f t="shared" si="9"/>
        <v>18.103999999999999</v>
      </c>
      <c r="S57" s="37">
        <f t="shared" si="1"/>
        <v>7.5692823999999987</v>
      </c>
      <c r="T57" s="37">
        <f t="shared" si="2"/>
        <v>4.3268559999999994</v>
      </c>
      <c r="U57" s="37">
        <f t="shared" si="3"/>
        <v>0</v>
      </c>
      <c r="V57" s="37">
        <f t="shared" si="4"/>
        <v>0.92149359999999969</v>
      </c>
      <c r="W57" s="37">
        <f t="shared" si="5"/>
        <v>5.2863679999999995</v>
      </c>
    </row>
    <row r="58" spans="1:23">
      <c r="A58" s="8" t="s">
        <v>100</v>
      </c>
      <c r="B58" s="20">
        <v>17.547999999999998</v>
      </c>
      <c r="C58" s="20">
        <f t="shared" si="6"/>
        <v>17.547999999999998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7.3368187999999988</v>
      </c>
      <c r="K58" s="21">
        <v>4.1939719999999987</v>
      </c>
      <c r="L58" s="21">
        <v>0</v>
      </c>
      <c r="M58" s="21">
        <v>0.8931931999999998</v>
      </c>
      <c r="N58" s="21">
        <v>5.1240159999999983</v>
      </c>
      <c r="O58" s="21">
        <f t="shared" si="8"/>
        <v>17.547999999999998</v>
      </c>
      <c r="P58" s="22"/>
      <c r="Q58" s="39">
        <f t="shared" si="9"/>
        <v>17.547999999999998</v>
      </c>
      <c r="S58" s="37">
        <f t="shared" si="1"/>
        <v>7.3368187999999988</v>
      </c>
      <c r="T58" s="37">
        <f t="shared" si="2"/>
        <v>4.1939719999999987</v>
      </c>
      <c r="U58" s="37">
        <f t="shared" si="3"/>
        <v>0</v>
      </c>
      <c r="V58" s="37">
        <f t="shared" si="4"/>
        <v>0.8931931999999998</v>
      </c>
      <c r="W58" s="37">
        <f t="shared" si="5"/>
        <v>5.1240159999999983</v>
      </c>
    </row>
    <row r="59" spans="1:23">
      <c r="A59" s="8" t="s">
        <v>101</v>
      </c>
      <c r="B59" s="20">
        <v>18.411999999999999</v>
      </c>
      <c r="C59" s="20">
        <f t="shared" si="6"/>
        <v>18.411999999999999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7.6980571999999983</v>
      </c>
      <c r="K59" s="21">
        <v>4.4004679999999992</v>
      </c>
      <c r="L59" s="21">
        <v>0</v>
      </c>
      <c r="M59" s="21">
        <v>0.93717079999999986</v>
      </c>
      <c r="N59" s="21">
        <v>5.3763039999999993</v>
      </c>
      <c r="O59" s="21">
        <f t="shared" si="8"/>
        <v>18.411999999999999</v>
      </c>
      <c r="P59" s="22"/>
      <c r="Q59" s="39">
        <f t="shared" si="9"/>
        <v>18.411999999999999</v>
      </c>
      <c r="S59" s="37">
        <f t="shared" si="1"/>
        <v>7.6980571999999983</v>
      </c>
      <c r="T59" s="37">
        <f t="shared" si="2"/>
        <v>4.4004679999999992</v>
      </c>
      <c r="U59" s="37">
        <f t="shared" si="3"/>
        <v>0</v>
      </c>
      <c r="V59" s="37">
        <f t="shared" si="4"/>
        <v>0.93717079999999986</v>
      </c>
      <c r="W59" s="37">
        <f t="shared" si="5"/>
        <v>5.3763039999999993</v>
      </c>
    </row>
    <row r="60" spans="1:23">
      <c r="A60" s="8" t="s">
        <v>102</v>
      </c>
      <c r="B60" s="20">
        <v>17.8</v>
      </c>
      <c r="C60" s="20">
        <f t="shared" si="6"/>
        <v>17.8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7.4421799999999996</v>
      </c>
      <c r="K60" s="21">
        <v>4.2542</v>
      </c>
      <c r="L60" s="21">
        <v>0</v>
      </c>
      <c r="M60" s="21">
        <v>0.90601999999999994</v>
      </c>
      <c r="N60" s="21">
        <v>5.1975999999999996</v>
      </c>
      <c r="O60" s="21">
        <f t="shared" si="8"/>
        <v>17.8</v>
      </c>
      <c r="P60" s="22"/>
      <c r="Q60" s="39">
        <f t="shared" si="9"/>
        <v>17.8</v>
      </c>
      <c r="S60" s="37">
        <f t="shared" si="1"/>
        <v>7.4421799999999996</v>
      </c>
      <c r="T60" s="37">
        <f t="shared" si="2"/>
        <v>4.2542</v>
      </c>
      <c r="U60" s="37">
        <f t="shared" si="3"/>
        <v>0</v>
      </c>
      <c r="V60" s="37">
        <f t="shared" si="4"/>
        <v>0.90601999999999994</v>
      </c>
      <c r="W60" s="37">
        <f t="shared" si="5"/>
        <v>5.1975999999999996</v>
      </c>
    </row>
    <row r="61" spans="1:23">
      <c r="A61" s="8" t="s">
        <v>103</v>
      </c>
      <c r="B61" s="20">
        <v>18.103999999999999</v>
      </c>
      <c r="C61" s="20">
        <f t="shared" si="6"/>
        <v>18.103999999999999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7.5692823999999987</v>
      </c>
      <c r="K61" s="21">
        <v>4.3268559999999994</v>
      </c>
      <c r="L61" s="21">
        <v>0</v>
      </c>
      <c r="M61" s="21">
        <v>0.92149359999999969</v>
      </c>
      <c r="N61" s="21">
        <v>5.2863679999999995</v>
      </c>
      <c r="O61" s="21">
        <f t="shared" si="8"/>
        <v>18.103999999999999</v>
      </c>
      <c r="P61" s="22"/>
      <c r="Q61" s="39">
        <f t="shared" si="9"/>
        <v>18.103999999999999</v>
      </c>
      <c r="S61" s="37">
        <f t="shared" si="1"/>
        <v>7.5692823999999987</v>
      </c>
      <c r="T61" s="37">
        <f t="shared" si="2"/>
        <v>4.3268559999999994</v>
      </c>
      <c r="U61" s="37">
        <f t="shared" si="3"/>
        <v>0</v>
      </c>
      <c r="V61" s="37">
        <f t="shared" si="4"/>
        <v>0.92149359999999969</v>
      </c>
      <c r="W61" s="37">
        <f t="shared" si="5"/>
        <v>5.2863679999999995</v>
      </c>
    </row>
    <row r="62" spans="1:23">
      <c r="A62" s="8" t="s">
        <v>104</v>
      </c>
      <c r="B62" s="20">
        <v>18.239999999999998</v>
      </c>
      <c r="C62" s="20">
        <f t="shared" si="6"/>
        <v>18.239999999999998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7.6261439999999983</v>
      </c>
      <c r="K62" s="21">
        <v>4.3593599999999988</v>
      </c>
      <c r="L62" s="21">
        <v>0</v>
      </c>
      <c r="M62" s="21">
        <v>0.92841599999999969</v>
      </c>
      <c r="N62" s="21">
        <v>5.3260799999999984</v>
      </c>
      <c r="O62" s="21">
        <f t="shared" si="8"/>
        <v>18.239999999999998</v>
      </c>
      <c r="P62" s="22"/>
      <c r="Q62" s="39">
        <f t="shared" si="9"/>
        <v>18.239999999999998</v>
      </c>
      <c r="S62" s="37">
        <f t="shared" si="1"/>
        <v>7.6261439999999983</v>
      </c>
      <c r="T62" s="37">
        <f t="shared" si="2"/>
        <v>4.3593599999999988</v>
      </c>
      <c r="U62" s="37">
        <f t="shared" si="3"/>
        <v>0</v>
      </c>
      <c r="V62" s="37">
        <f t="shared" si="4"/>
        <v>0.92841599999999969</v>
      </c>
      <c r="W62" s="37">
        <f t="shared" si="5"/>
        <v>5.3260799999999984</v>
      </c>
    </row>
    <row r="63" spans="1:23">
      <c r="A63" s="8" t="s">
        <v>105</v>
      </c>
      <c r="B63" s="20">
        <v>18.164000000000001</v>
      </c>
      <c r="C63" s="20">
        <f t="shared" si="6"/>
        <v>18.164000000000001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7.5943683999999996</v>
      </c>
      <c r="K63" s="21">
        <v>4.3411959999999992</v>
      </c>
      <c r="L63" s="21">
        <v>0</v>
      </c>
      <c r="M63" s="21">
        <v>0.92454759999999991</v>
      </c>
      <c r="N63" s="21">
        <v>5.3038879999999997</v>
      </c>
      <c r="O63" s="21">
        <f t="shared" si="8"/>
        <v>18.164000000000001</v>
      </c>
      <c r="P63" s="22"/>
      <c r="Q63" s="39">
        <f t="shared" si="9"/>
        <v>18.164000000000001</v>
      </c>
      <c r="S63" s="37">
        <f t="shared" si="1"/>
        <v>7.5943683999999996</v>
      </c>
      <c r="T63" s="37">
        <f t="shared" si="2"/>
        <v>4.3411959999999992</v>
      </c>
      <c r="U63" s="37">
        <f t="shared" si="3"/>
        <v>0</v>
      </c>
      <c r="V63" s="37">
        <f t="shared" si="4"/>
        <v>0.92454759999999991</v>
      </c>
      <c r="W63" s="37">
        <f t="shared" si="5"/>
        <v>5.3038879999999997</v>
      </c>
    </row>
    <row r="64" spans="1:23">
      <c r="A64" s="8" t="s">
        <v>106</v>
      </c>
      <c r="B64" s="20">
        <v>18.315999999999999</v>
      </c>
      <c r="C64" s="20">
        <f t="shared" si="6"/>
        <v>18.315999999999999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7.6579195999999987</v>
      </c>
      <c r="K64" s="21">
        <v>4.3775239999999993</v>
      </c>
      <c r="L64" s="21">
        <v>0</v>
      </c>
      <c r="M64" s="21">
        <v>0.93228439999999979</v>
      </c>
      <c r="N64" s="21">
        <v>5.3482719999999988</v>
      </c>
      <c r="O64" s="21">
        <f t="shared" si="8"/>
        <v>18.315999999999999</v>
      </c>
      <c r="P64" s="22"/>
      <c r="Q64" s="39">
        <f t="shared" si="9"/>
        <v>18.315999999999999</v>
      </c>
      <c r="S64" s="37">
        <f t="shared" si="1"/>
        <v>7.6579195999999987</v>
      </c>
      <c r="T64" s="37">
        <f t="shared" si="2"/>
        <v>4.3775239999999993</v>
      </c>
      <c r="U64" s="37">
        <f t="shared" si="3"/>
        <v>0</v>
      </c>
      <c r="V64" s="37">
        <f t="shared" si="4"/>
        <v>0.93228439999999979</v>
      </c>
      <c r="W64" s="37">
        <f t="shared" si="5"/>
        <v>5.3482719999999988</v>
      </c>
    </row>
    <row r="65" spans="1:23">
      <c r="A65" s="8" t="s">
        <v>107</v>
      </c>
      <c r="B65" s="20">
        <v>17.911999999999999</v>
      </c>
      <c r="C65" s="20">
        <f t="shared" si="6"/>
        <v>17.911999999999999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7.4890071999999988</v>
      </c>
      <c r="K65" s="21">
        <v>4.2809679999999988</v>
      </c>
      <c r="L65" s="21">
        <v>0</v>
      </c>
      <c r="M65" s="21">
        <v>0.91172079999999978</v>
      </c>
      <c r="N65" s="21">
        <v>5.2303039999999994</v>
      </c>
      <c r="O65" s="21">
        <f t="shared" si="8"/>
        <v>17.911999999999999</v>
      </c>
      <c r="P65" s="22"/>
      <c r="Q65" s="39">
        <f t="shared" si="9"/>
        <v>17.911999999999999</v>
      </c>
      <c r="S65" s="37">
        <f t="shared" si="1"/>
        <v>7.4890071999999988</v>
      </c>
      <c r="T65" s="37">
        <f t="shared" si="2"/>
        <v>4.2809679999999988</v>
      </c>
      <c r="U65" s="37">
        <f t="shared" si="3"/>
        <v>0</v>
      </c>
      <c r="V65" s="37">
        <f t="shared" si="4"/>
        <v>0.91172079999999978</v>
      </c>
      <c r="W65" s="37">
        <f t="shared" si="5"/>
        <v>5.2303039999999994</v>
      </c>
    </row>
    <row r="66" spans="1:23">
      <c r="A66" s="8" t="s">
        <v>108</v>
      </c>
      <c r="B66" s="20">
        <v>17.416</v>
      </c>
      <c r="C66" s="20">
        <f t="shared" si="6"/>
        <v>17.416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7.2816296000000005</v>
      </c>
      <c r="K66" s="21">
        <v>4.1624239999999988</v>
      </c>
      <c r="L66" s="21">
        <v>0</v>
      </c>
      <c r="M66" s="21">
        <v>0.88647439999999988</v>
      </c>
      <c r="N66" s="21">
        <v>5.0854719999999993</v>
      </c>
      <c r="O66" s="21">
        <f t="shared" si="8"/>
        <v>17.416</v>
      </c>
      <c r="P66" s="22"/>
      <c r="Q66" s="39">
        <f t="shared" si="9"/>
        <v>17.416</v>
      </c>
      <c r="S66" s="37">
        <f t="shared" si="1"/>
        <v>7.2816296000000005</v>
      </c>
      <c r="T66" s="37">
        <f t="shared" si="2"/>
        <v>4.1624239999999988</v>
      </c>
      <c r="U66" s="37">
        <f t="shared" si="3"/>
        <v>0</v>
      </c>
      <c r="V66" s="37">
        <f t="shared" si="4"/>
        <v>0.88647439999999988</v>
      </c>
      <c r="W66" s="37">
        <f t="shared" si="5"/>
        <v>5.0854719999999993</v>
      </c>
    </row>
    <row r="67" spans="1:23">
      <c r="A67" s="8" t="s">
        <v>109</v>
      </c>
      <c r="B67" s="20">
        <v>17.527999999999999</v>
      </c>
      <c r="C67" s="20">
        <f t="shared" si="6"/>
        <v>17.527999999999999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7.3284567999999988</v>
      </c>
      <c r="K67" s="21">
        <v>4.1891919999999985</v>
      </c>
      <c r="L67" s="21">
        <v>0</v>
      </c>
      <c r="M67" s="21">
        <v>0.89217519999999984</v>
      </c>
      <c r="N67" s="21">
        <v>5.1181759999999992</v>
      </c>
      <c r="O67" s="21">
        <f t="shared" si="8"/>
        <v>17.527999999999999</v>
      </c>
      <c r="P67" s="22"/>
      <c r="Q67" s="39">
        <f t="shared" si="9"/>
        <v>17.527999999999999</v>
      </c>
      <c r="S67" s="37">
        <f t="shared" ref="S67" si="10">J67</f>
        <v>7.3284567999999988</v>
      </c>
      <c r="T67" s="37">
        <f t="shared" ref="T67" si="11">K67</f>
        <v>4.1891919999999985</v>
      </c>
      <c r="U67" s="37">
        <f t="shared" ref="U67" si="12">L67</f>
        <v>0</v>
      </c>
      <c r="V67" s="37">
        <f t="shared" ref="V67" si="13">M67</f>
        <v>0.89217519999999984</v>
      </c>
      <c r="W67" s="37">
        <f t="shared" ref="W67" si="14">N67</f>
        <v>5.1181759999999992</v>
      </c>
    </row>
    <row r="68" spans="1:23">
      <c r="A68" s="8" t="s">
        <v>110</v>
      </c>
      <c r="B68" s="20">
        <v>18.547999999999998</v>
      </c>
      <c r="C68" s="20">
        <f t="shared" ref="C68:C98" si="15">B68</f>
        <v>18.547999999999998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7.7549187999999978</v>
      </c>
      <c r="K68" s="21">
        <v>4.4329719999999986</v>
      </c>
      <c r="L68" s="21">
        <v>0</v>
      </c>
      <c r="M68" s="21">
        <v>0.94409319999999985</v>
      </c>
      <c r="N68" s="21">
        <v>5.4160159999999991</v>
      </c>
      <c r="O68" s="21">
        <f t="shared" ref="O68:O98" si="17">$C68*I68/$I68</f>
        <v>18.547999999999998</v>
      </c>
      <c r="P68" s="22"/>
      <c r="Q68" s="39">
        <f t="shared" ref="Q68:Q98" si="18">O68+P68</f>
        <v>18.547999999999998</v>
      </c>
      <c r="S68" s="37">
        <f>J68</f>
        <v>7.7549187999999978</v>
      </c>
      <c r="T68" s="37">
        <f t="shared" ref="T68:W68" si="19">K68</f>
        <v>4.4329719999999986</v>
      </c>
      <c r="U68" s="37">
        <f t="shared" si="19"/>
        <v>0</v>
      </c>
      <c r="V68" s="37">
        <f t="shared" si="19"/>
        <v>0.94409319999999985</v>
      </c>
      <c r="W68" s="37">
        <f t="shared" si="19"/>
        <v>5.4160159999999991</v>
      </c>
    </row>
    <row r="69" spans="1:23">
      <c r="A69" s="8" t="s">
        <v>111</v>
      </c>
      <c r="B69" s="20">
        <v>18.472000000000001</v>
      </c>
      <c r="C69" s="20">
        <f t="shared" si="15"/>
        <v>18.472000000000001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7.7231432</v>
      </c>
      <c r="K69" s="21">
        <v>4.414807999999999</v>
      </c>
      <c r="L69" s="21">
        <v>0</v>
      </c>
      <c r="M69" s="21">
        <v>0.94022479999999986</v>
      </c>
      <c r="N69" s="21">
        <v>5.3938240000000004</v>
      </c>
      <c r="O69" s="21">
        <f t="shared" si="17"/>
        <v>18.472000000000001</v>
      </c>
      <c r="P69" s="22"/>
      <c r="Q69" s="39">
        <f t="shared" si="18"/>
        <v>18.472000000000001</v>
      </c>
      <c r="S69" s="37">
        <f t="shared" ref="S69:S98" si="20">J69</f>
        <v>7.7231432</v>
      </c>
      <c r="T69" s="37">
        <f t="shared" ref="T69:T98" si="21">K69</f>
        <v>4.414807999999999</v>
      </c>
      <c r="U69" s="37">
        <f t="shared" ref="U69:U98" si="22">L69</f>
        <v>0</v>
      </c>
      <c r="V69" s="37">
        <f t="shared" ref="V69:V98" si="23">M69</f>
        <v>0.94022479999999986</v>
      </c>
      <c r="W69" s="37">
        <f t="shared" ref="W69:W98" si="24">N69</f>
        <v>5.3938240000000004</v>
      </c>
    </row>
    <row r="70" spans="1:23">
      <c r="A70" s="8" t="s">
        <v>112</v>
      </c>
      <c r="B70" s="20">
        <v>15.38</v>
      </c>
      <c r="C70" s="20">
        <f t="shared" si="15"/>
        <v>15.38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6.4303779999999993</v>
      </c>
      <c r="K70" s="21">
        <v>3.6758199999999994</v>
      </c>
      <c r="L70" s="21">
        <v>0</v>
      </c>
      <c r="M70" s="21">
        <v>0.78284199999999993</v>
      </c>
      <c r="N70" s="21">
        <v>4.4909599999999994</v>
      </c>
      <c r="O70" s="21">
        <f t="shared" si="17"/>
        <v>15.38</v>
      </c>
      <c r="P70" s="22"/>
      <c r="Q70" s="39">
        <f t="shared" si="18"/>
        <v>15.38</v>
      </c>
      <c r="S70" s="37">
        <f t="shared" si="20"/>
        <v>6.4303779999999993</v>
      </c>
      <c r="T70" s="37">
        <f t="shared" si="21"/>
        <v>3.6758199999999994</v>
      </c>
      <c r="U70" s="37">
        <f t="shared" si="22"/>
        <v>0</v>
      </c>
      <c r="V70" s="37">
        <f t="shared" si="23"/>
        <v>0.78284199999999993</v>
      </c>
      <c r="W70" s="37">
        <f t="shared" si="24"/>
        <v>4.4909599999999994</v>
      </c>
    </row>
    <row r="71" spans="1:23">
      <c r="A71" s="8" t="s">
        <v>113</v>
      </c>
      <c r="B71" s="20">
        <v>10.196</v>
      </c>
      <c r="C71" s="20">
        <f t="shared" si="15"/>
        <v>10.196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4.2629475999999995</v>
      </c>
      <c r="K71" s="21">
        <v>2.4368439999999993</v>
      </c>
      <c r="L71" s="21">
        <v>0</v>
      </c>
      <c r="M71" s="21">
        <v>0.51897639999999989</v>
      </c>
      <c r="N71" s="21">
        <v>2.977231999999999</v>
      </c>
      <c r="O71" s="21">
        <f t="shared" si="17"/>
        <v>10.196</v>
      </c>
      <c r="P71" s="22"/>
      <c r="Q71" s="39">
        <f t="shared" si="18"/>
        <v>10.196</v>
      </c>
      <c r="S71" s="37">
        <f t="shared" si="20"/>
        <v>4.2629475999999995</v>
      </c>
      <c r="T71" s="37">
        <f t="shared" si="21"/>
        <v>2.4368439999999993</v>
      </c>
      <c r="U71" s="37">
        <f t="shared" si="22"/>
        <v>0</v>
      </c>
      <c r="V71" s="37">
        <f t="shared" si="23"/>
        <v>0.51897639999999989</v>
      </c>
      <c r="W71" s="37">
        <f t="shared" si="24"/>
        <v>2.977231999999999</v>
      </c>
    </row>
    <row r="72" spans="1:23">
      <c r="A72" s="8" t="s">
        <v>114</v>
      </c>
      <c r="B72" s="20">
        <v>9.2560000000000002</v>
      </c>
      <c r="C72" s="20">
        <f t="shared" si="15"/>
        <v>9.2560000000000002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3.8699336</v>
      </c>
      <c r="K72" s="21">
        <v>2.2121839999999997</v>
      </c>
      <c r="L72" s="21">
        <v>0</v>
      </c>
      <c r="M72" s="21">
        <v>0.47113039999999989</v>
      </c>
      <c r="N72" s="21">
        <v>2.7027519999999994</v>
      </c>
      <c r="O72" s="21">
        <f t="shared" si="17"/>
        <v>9.2560000000000002</v>
      </c>
      <c r="P72" s="22"/>
      <c r="Q72" s="39">
        <f t="shared" si="18"/>
        <v>9.2560000000000002</v>
      </c>
      <c r="S72" s="37">
        <f t="shared" si="20"/>
        <v>3.8699336</v>
      </c>
      <c r="T72" s="37">
        <f t="shared" si="21"/>
        <v>2.2121839999999997</v>
      </c>
      <c r="U72" s="37">
        <f t="shared" si="22"/>
        <v>0</v>
      </c>
      <c r="V72" s="37">
        <f t="shared" si="23"/>
        <v>0.47113039999999989</v>
      </c>
      <c r="W72" s="37">
        <f t="shared" si="24"/>
        <v>2.7027519999999994</v>
      </c>
    </row>
    <row r="73" spans="1:23">
      <c r="A73" s="8" t="s">
        <v>115</v>
      </c>
      <c r="B73" s="20">
        <v>11.752000000000001</v>
      </c>
      <c r="C73" s="20">
        <f t="shared" si="15"/>
        <v>11.752000000000001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4.9135111999999994</v>
      </c>
      <c r="K73" s="21">
        <v>2.8087279999999994</v>
      </c>
      <c r="L73" s="21">
        <v>0</v>
      </c>
      <c r="M73" s="21">
        <v>0.59817679999999995</v>
      </c>
      <c r="N73" s="21">
        <v>3.431584</v>
      </c>
      <c r="O73" s="21">
        <f t="shared" si="17"/>
        <v>11.752000000000001</v>
      </c>
      <c r="P73" s="22"/>
      <c r="Q73" s="39">
        <f t="shared" si="18"/>
        <v>11.752000000000001</v>
      </c>
      <c r="S73" s="37">
        <f t="shared" si="20"/>
        <v>4.9135111999999994</v>
      </c>
      <c r="T73" s="37">
        <f t="shared" si="21"/>
        <v>2.8087279999999994</v>
      </c>
      <c r="U73" s="37">
        <f t="shared" si="22"/>
        <v>0</v>
      </c>
      <c r="V73" s="37">
        <f t="shared" si="23"/>
        <v>0.59817679999999995</v>
      </c>
      <c r="W73" s="37">
        <f t="shared" si="24"/>
        <v>3.431584</v>
      </c>
    </row>
    <row r="74" spans="1:23">
      <c r="A74" s="8" t="s">
        <v>116</v>
      </c>
      <c r="B74" s="20">
        <v>18.103999999999999</v>
      </c>
      <c r="C74" s="20">
        <f t="shared" si="15"/>
        <v>18.103999999999999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7.5692823999999987</v>
      </c>
      <c r="K74" s="21">
        <v>4.3268559999999994</v>
      </c>
      <c r="L74" s="21">
        <v>0</v>
      </c>
      <c r="M74" s="21">
        <v>0.92149359999999969</v>
      </c>
      <c r="N74" s="21">
        <v>5.2863679999999995</v>
      </c>
      <c r="O74" s="21">
        <f t="shared" si="17"/>
        <v>18.103999999999999</v>
      </c>
      <c r="P74" s="22"/>
      <c r="Q74" s="39">
        <f t="shared" si="18"/>
        <v>18.103999999999999</v>
      </c>
      <c r="S74" s="37">
        <f t="shared" si="20"/>
        <v>7.5692823999999987</v>
      </c>
      <c r="T74" s="37">
        <f t="shared" si="21"/>
        <v>4.3268559999999994</v>
      </c>
      <c r="U74" s="37">
        <f t="shared" si="22"/>
        <v>0</v>
      </c>
      <c r="V74" s="37">
        <f t="shared" si="23"/>
        <v>0.92149359999999969</v>
      </c>
      <c r="W74" s="37">
        <f t="shared" si="24"/>
        <v>5.2863679999999995</v>
      </c>
    </row>
    <row r="75" spans="1:23">
      <c r="A75" s="8" t="s">
        <v>117</v>
      </c>
      <c r="B75" s="20">
        <v>18.452000000000002</v>
      </c>
      <c r="C75" s="20">
        <f t="shared" si="15"/>
        <v>18.452000000000002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7.7147812</v>
      </c>
      <c r="K75" s="21">
        <v>4.4100279999999996</v>
      </c>
      <c r="L75" s="21">
        <v>0</v>
      </c>
      <c r="M75" s="21">
        <v>0.9392067999999999</v>
      </c>
      <c r="N75" s="21">
        <v>5.3879839999999994</v>
      </c>
      <c r="O75" s="21">
        <f t="shared" si="17"/>
        <v>18.452000000000002</v>
      </c>
      <c r="P75" s="22"/>
      <c r="Q75" s="39">
        <f t="shared" si="18"/>
        <v>18.452000000000002</v>
      </c>
      <c r="S75" s="37">
        <f t="shared" si="20"/>
        <v>7.7147812</v>
      </c>
      <c r="T75" s="37">
        <f t="shared" si="21"/>
        <v>4.4100279999999996</v>
      </c>
      <c r="U75" s="37">
        <f t="shared" si="22"/>
        <v>0</v>
      </c>
      <c r="V75" s="37">
        <f t="shared" si="23"/>
        <v>0.9392067999999999</v>
      </c>
      <c r="W75" s="37">
        <f t="shared" si="24"/>
        <v>5.3879839999999994</v>
      </c>
    </row>
    <row r="76" spans="1:23">
      <c r="A76" s="8" t="s">
        <v>118</v>
      </c>
      <c r="B76" s="20">
        <v>18.664000000000001</v>
      </c>
      <c r="C76" s="20">
        <f t="shared" si="15"/>
        <v>18.664000000000001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7.8034183999999991</v>
      </c>
      <c r="K76" s="21">
        <v>4.4606959999999996</v>
      </c>
      <c r="L76" s="21">
        <v>0</v>
      </c>
      <c r="M76" s="21">
        <v>0.9499976</v>
      </c>
      <c r="N76" s="21">
        <v>5.4498879999999996</v>
      </c>
      <c r="O76" s="21">
        <f t="shared" si="17"/>
        <v>18.664000000000001</v>
      </c>
      <c r="P76" s="22"/>
      <c r="Q76" s="39">
        <f t="shared" si="18"/>
        <v>18.664000000000001</v>
      </c>
      <c r="S76" s="37">
        <f t="shared" si="20"/>
        <v>7.8034183999999991</v>
      </c>
      <c r="T76" s="37">
        <f t="shared" si="21"/>
        <v>4.4606959999999996</v>
      </c>
      <c r="U76" s="37">
        <f t="shared" si="22"/>
        <v>0</v>
      </c>
      <c r="V76" s="37">
        <f t="shared" si="23"/>
        <v>0.9499976</v>
      </c>
      <c r="W76" s="37">
        <f t="shared" si="24"/>
        <v>5.4498879999999996</v>
      </c>
    </row>
    <row r="77" spans="1:23">
      <c r="A77" s="8" t="s">
        <v>119</v>
      </c>
      <c r="B77" s="20">
        <v>18.568000000000001</v>
      </c>
      <c r="C77" s="20">
        <f t="shared" si="15"/>
        <v>18.568000000000001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7.7632808000000004</v>
      </c>
      <c r="K77" s="21">
        <v>4.4377519999999988</v>
      </c>
      <c r="L77" s="21">
        <v>0</v>
      </c>
      <c r="M77" s="21">
        <v>0.94511119999999993</v>
      </c>
      <c r="N77" s="21">
        <v>5.4218559999999991</v>
      </c>
      <c r="O77" s="21">
        <f t="shared" si="17"/>
        <v>18.568000000000001</v>
      </c>
      <c r="P77" s="22"/>
      <c r="Q77" s="39">
        <f t="shared" si="18"/>
        <v>18.568000000000001</v>
      </c>
      <c r="S77" s="37">
        <f t="shared" si="20"/>
        <v>7.7632808000000004</v>
      </c>
      <c r="T77" s="37">
        <f t="shared" si="21"/>
        <v>4.4377519999999988</v>
      </c>
      <c r="U77" s="37">
        <f t="shared" si="22"/>
        <v>0</v>
      </c>
      <c r="V77" s="37">
        <f t="shared" si="23"/>
        <v>0.94511119999999993</v>
      </c>
      <c r="W77" s="37">
        <f t="shared" si="24"/>
        <v>5.4218559999999991</v>
      </c>
    </row>
    <row r="78" spans="1:23">
      <c r="A78" s="8" t="s">
        <v>120</v>
      </c>
      <c r="B78" s="20">
        <v>14.304</v>
      </c>
      <c r="C78" s="20">
        <f t="shared" si="15"/>
        <v>14.304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5.9805023999999998</v>
      </c>
      <c r="K78" s="21">
        <v>3.418655999999999</v>
      </c>
      <c r="L78" s="21">
        <v>0</v>
      </c>
      <c r="M78" s="21">
        <v>0.72807359999999988</v>
      </c>
      <c r="N78" s="21">
        <v>4.1767679999999991</v>
      </c>
      <c r="O78" s="21">
        <f t="shared" si="17"/>
        <v>14.304</v>
      </c>
      <c r="P78" s="22"/>
      <c r="Q78" s="39">
        <f t="shared" si="18"/>
        <v>14.304</v>
      </c>
      <c r="S78" s="37">
        <f t="shared" si="20"/>
        <v>5.9805023999999998</v>
      </c>
      <c r="T78" s="37">
        <f t="shared" si="21"/>
        <v>3.418655999999999</v>
      </c>
      <c r="U78" s="37">
        <f t="shared" si="22"/>
        <v>0</v>
      </c>
      <c r="V78" s="37">
        <f t="shared" si="23"/>
        <v>0.72807359999999988</v>
      </c>
      <c r="W78" s="37">
        <f t="shared" si="24"/>
        <v>4.1767679999999991</v>
      </c>
    </row>
    <row r="79" spans="1:23">
      <c r="A79" s="8" t="s">
        <v>121</v>
      </c>
      <c r="B79" s="20">
        <v>13.48</v>
      </c>
      <c r="C79" s="20">
        <f t="shared" si="15"/>
        <v>13.48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5.6359880000000002</v>
      </c>
      <c r="K79" s="21">
        <v>3.221719999999999</v>
      </c>
      <c r="L79" s="21">
        <v>0</v>
      </c>
      <c r="M79" s="21">
        <v>0.68613199999999996</v>
      </c>
      <c r="N79" s="21">
        <v>3.9361599999999992</v>
      </c>
      <c r="O79" s="21">
        <f t="shared" si="17"/>
        <v>13.48</v>
      </c>
      <c r="P79" s="22"/>
      <c r="Q79" s="39">
        <f t="shared" si="18"/>
        <v>13.48</v>
      </c>
      <c r="S79" s="37">
        <f t="shared" si="20"/>
        <v>5.6359880000000002</v>
      </c>
      <c r="T79" s="37">
        <f t="shared" si="21"/>
        <v>3.221719999999999</v>
      </c>
      <c r="U79" s="37">
        <f t="shared" si="22"/>
        <v>0</v>
      </c>
      <c r="V79" s="37">
        <f t="shared" si="23"/>
        <v>0.68613199999999996</v>
      </c>
      <c r="W79" s="37">
        <f t="shared" si="24"/>
        <v>3.9361599999999992</v>
      </c>
    </row>
    <row r="80" spans="1:23">
      <c r="A80" s="8" t="s">
        <v>122</v>
      </c>
      <c r="B80" s="20">
        <v>14.536</v>
      </c>
      <c r="C80" s="20">
        <f t="shared" si="15"/>
        <v>14.536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6.0775015999999997</v>
      </c>
      <c r="K80" s="21">
        <v>3.4741039999999992</v>
      </c>
      <c r="L80" s="21">
        <v>0</v>
      </c>
      <c r="M80" s="21">
        <v>0.73988239999999983</v>
      </c>
      <c r="N80" s="21">
        <v>4.2445119999999994</v>
      </c>
      <c r="O80" s="21">
        <f t="shared" si="17"/>
        <v>14.536</v>
      </c>
      <c r="P80" s="22"/>
      <c r="Q80" s="39">
        <f t="shared" si="18"/>
        <v>14.536</v>
      </c>
      <c r="S80" s="37">
        <f t="shared" si="20"/>
        <v>6.0775015999999997</v>
      </c>
      <c r="T80" s="37">
        <f t="shared" si="21"/>
        <v>3.4741039999999992</v>
      </c>
      <c r="U80" s="37">
        <f t="shared" si="22"/>
        <v>0</v>
      </c>
      <c r="V80" s="37">
        <f t="shared" si="23"/>
        <v>0.73988239999999983</v>
      </c>
      <c r="W80" s="37">
        <f t="shared" si="24"/>
        <v>4.2445119999999994</v>
      </c>
    </row>
    <row r="81" spans="1:23">
      <c r="A81" s="8" t="s">
        <v>123</v>
      </c>
      <c r="B81" s="20">
        <v>16.148</v>
      </c>
      <c r="C81" s="20">
        <f t="shared" si="15"/>
        <v>16.148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6.7514787999999992</v>
      </c>
      <c r="K81" s="21">
        <v>3.8593719999999991</v>
      </c>
      <c r="L81" s="21">
        <v>0</v>
      </c>
      <c r="M81" s="21">
        <v>0.82193319999999992</v>
      </c>
      <c r="N81" s="21">
        <v>4.715215999999999</v>
      </c>
      <c r="O81" s="21">
        <f t="shared" si="17"/>
        <v>16.148</v>
      </c>
      <c r="P81" s="22"/>
      <c r="Q81" s="39">
        <f t="shared" si="18"/>
        <v>16.148</v>
      </c>
      <c r="S81" s="37">
        <f t="shared" si="20"/>
        <v>6.7514787999999992</v>
      </c>
      <c r="T81" s="37">
        <f t="shared" si="21"/>
        <v>3.8593719999999991</v>
      </c>
      <c r="U81" s="37">
        <f t="shared" si="22"/>
        <v>0</v>
      </c>
      <c r="V81" s="37">
        <f t="shared" si="23"/>
        <v>0.82193319999999992</v>
      </c>
      <c r="W81" s="37">
        <f t="shared" si="24"/>
        <v>4.715215999999999</v>
      </c>
    </row>
    <row r="82" spans="1:23">
      <c r="A82" s="8" t="s">
        <v>124</v>
      </c>
      <c r="B82" s="20">
        <v>18.795999999999999</v>
      </c>
      <c r="C82" s="20">
        <f t="shared" si="15"/>
        <v>18.795999999999999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7.8586075999999991</v>
      </c>
      <c r="K82" s="21">
        <v>4.4922439999999986</v>
      </c>
      <c r="L82" s="21">
        <v>0</v>
      </c>
      <c r="M82" s="21">
        <v>0.9567163999999998</v>
      </c>
      <c r="N82" s="21">
        <v>5.4884319999999995</v>
      </c>
      <c r="O82" s="21">
        <f t="shared" si="17"/>
        <v>18.795999999999999</v>
      </c>
      <c r="P82" s="22"/>
      <c r="Q82" s="39">
        <f t="shared" si="18"/>
        <v>18.795999999999999</v>
      </c>
      <c r="S82" s="37">
        <f t="shared" si="20"/>
        <v>7.8586075999999991</v>
      </c>
      <c r="T82" s="37">
        <f t="shared" si="21"/>
        <v>4.4922439999999986</v>
      </c>
      <c r="U82" s="37">
        <f t="shared" si="22"/>
        <v>0</v>
      </c>
      <c r="V82" s="37">
        <f t="shared" si="23"/>
        <v>0.9567163999999998</v>
      </c>
      <c r="W82" s="37">
        <f t="shared" si="24"/>
        <v>5.4884319999999995</v>
      </c>
    </row>
    <row r="83" spans="1:23">
      <c r="A83" s="8" t="s">
        <v>125</v>
      </c>
      <c r="B83" s="20">
        <v>19.352</v>
      </c>
      <c r="C83" s="20">
        <f t="shared" si="15"/>
        <v>19.352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8.0910711999999982</v>
      </c>
      <c r="K83" s="21">
        <v>4.6251279999999992</v>
      </c>
      <c r="L83" s="21">
        <v>0</v>
      </c>
      <c r="M83" s="21">
        <v>0.9850167999999998</v>
      </c>
      <c r="N83" s="21">
        <v>5.6507839999999989</v>
      </c>
      <c r="O83" s="21">
        <f t="shared" si="17"/>
        <v>19.352</v>
      </c>
      <c r="P83" s="22"/>
      <c r="Q83" s="39">
        <f t="shared" si="18"/>
        <v>19.352</v>
      </c>
      <c r="S83" s="37">
        <f t="shared" si="20"/>
        <v>8.0910711999999982</v>
      </c>
      <c r="T83" s="37">
        <f t="shared" si="21"/>
        <v>4.6251279999999992</v>
      </c>
      <c r="U83" s="37">
        <f t="shared" si="22"/>
        <v>0</v>
      </c>
      <c r="V83" s="37">
        <f t="shared" si="23"/>
        <v>0.9850167999999998</v>
      </c>
      <c r="W83" s="37">
        <f t="shared" si="24"/>
        <v>5.6507839999999989</v>
      </c>
    </row>
    <row r="84" spans="1:23">
      <c r="A84" s="8" t="s">
        <v>126</v>
      </c>
      <c r="B84" s="20">
        <v>19.564</v>
      </c>
      <c r="C84" s="20">
        <f t="shared" si="15"/>
        <v>19.564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8.1797083999999991</v>
      </c>
      <c r="K84" s="21">
        <v>4.6757959999999992</v>
      </c>
      <c r="L84" s="21">
        <v>0</v>
      </c>
      <c r="M84" s="21">
        <v>0.99580759999999979</v>
      </c>
      <c r="N84" s="21">
        <v>5.7126879999999982</v>
      </c>
      <c r="O84" s="21">
        <f t="shared" si="17"/>
        <v>19.564</v>
      </c>
      <c r="P84" s="22"/>
      <c r="Q84" s="39">
        <f t="shared" si="18"/>
        <v>19.564</v>
      </c>
      <c r="S84" s="37">
        <f t="shared" si="20"/>
        <v>8.1797083999999991</v>
      </c>
      <c r="T84" s="37">
        <f t="shared" si="21"/>
        <v>4.6757959999999992</v>
      </c>
      <c r="U84" s="37">
        <f t="shared" si="22"/>
        <v>0</v>
      </c>
      <c r="V84" s="37">
        <f t="shared" si="23"/>
        <v>0.99580759999999979</v>
      </c>
      <c r="W84" s="37">
        <f t="shared" si="24"/>
        <v>5.7126879999999982</v>
      </c>
    </row>
    <row r="85" spans="1:23">
      <c r="A85" s="8" t="s">
        <v>127</v>
      </c>
      <c r="B85" s="20">
        <v>19.315999999999999</v>
      </c>
      <c r="C85" s="20">
        <f t="shared" si="15"/>
        <v>19.315999999999999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8.0760195999999986</v>
      </c>
      <c r="K85" s="21">
        <v>4.6165239999999992</v>
      </c>
      <c r="L85" s="21">
        <v>0</v>
      </c>
      <c r="M85" s="21">
        <v>0.98318439999999985</v>
      </c>
      <c r="N85" s="21">
        <v>5.6402719999999995</v>
      </c>
      <c r="O85" s="21">
        <f t="shared" si="17"/>
        <v>19.315999999999999</v>
      </c>
      <c r="P85" s="22"/>
      <c r="Q85" s="39">
        <f t="shared" si="18"/>
        <v>19.315999999999999</v>
      </c>
      <c r="S85" s="37">
        <f t="shared" si="20"/>
        <v>8.0760195999999986</v>
      </c>
      <c r="T85" s="37">
        <f t="shared" si="21"/>
        <v>4.6165239999999992</v>
      </c>
      <c r="U85" s="37">
        <f t="shared" si="22"/>
        <v>0</v>
      </c>
      <c r="V85" s="37">
        <f t="shared" si="23"/>
        <v>0.98318439999999985</v>
      </c>
      <c r="W85" s="37">
        <f t="shared" si="24"/>
        <v>5.6402719999999995</v>
      </c>
    </row>
    <row r="86" spans="1:23">
      <c r="A86" s="8" t="s">
        <v>128</v>
      </c>
      <c r="B86" s="20">
        <v>19.22</v>
      </c>
      <c r="C86" s="20">
        <f t="shared" si="15"/>
        <v>19.22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8.0358819999999991</v>
      </c>
      <c r="K86" s="21">
        <v>4.5935799999999984</v>
      </c>
      <c r="L86" s="21">
        <v>0</v>
      </c>
      <c r="M86" s="21">
        <v>0.97829799999999978</v>
      </c>
      <c r="N86" s="21">
        <v>5.6122399999999981</v>
      </c>
      <c r="O86" s="21">
        <f t="shared" si="17"/>
        <v>19.22</v>
      </c>
      <c r="P86" s="22"/>
      <c r="Q86" s="39">
        <f t="shared" si="18"/>
        <v>19.22</v>
      </c>
      <c r="S86" s="37">
        <f t="shared" si="20"/>
        <v>8.0358819999999991</v>
      </c>
      <c r="T86" s="37">
        <f t="shared" si="21"/>
        <v>4.5935799999999984</v>
      </c>
      <c r="U86" s="37">
        <f t="shared" si="22"/>
        <v>0</v>
      </c>
      <c r="V86" s="37">
        <f t="shared" si="23"/>
        <v>0.97829799999999978</v>
      </c>
      <c r="W86" s="37">
        <f t="shared" si="24"/>
        <v>5.6122399999999981</v>
      </c>
    </row>
    <row r="87" spans="1:23">
      <c r="A87" s="8" t="s">
        <v>129</v>
      </c>
      <c r="B87" s="20">
        <v>18.835999999999999</v>
      </c>
      <c r="C87" s="20">
        <f t="shared" si="15"/>
        <v>18.835999999999999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7.8753315999999982</v>
      </c>
      <c r="K87" s="21">
        <v>4.501803999999999</v>
      </c>
      <c r="L87" s="21">
        <v>0</v>
      </c>
      <c r="M87" s="21">
        <v>0.95875239999999973</v>
      </c>
      <c r="N87" s="21">
        <v>5.5001119999999988</v>
      </c>
      <c r="O87" s="21">
        <f t="shared" si="17"/>
        <v>18.835999999999999</v>
      </c>
      <c r="P87" s="22"/>
      <c r="Q87" s="39">
        <f t="shared" si="18"/>
        <v>18.835999999999999</v>
      </c>
      <c r="S87" s="37">
        <f t="shared" si="20"/>
        <v>7.8753315999999982</v>
      </c>
      <c r="T87" s="37">
        <f t="shared" si="21"/>
        <v>4.501803999999999</v>
      </c>
      <c r="U87" s="37">
        <f t="shared" si="22"/>
        <v>0</v>
      </c>
      <c r="V87" s="37">
        <f t="shared" si="23"/>
        <v>0.95875239999999973</v>
      </c>
      <c r="W87" s="37">
        <f t="shared" si="24"/>
        <v>5.5001119999999988</v>
      </c>
    </row>
    <row r="88" spans="1:23">
      <c r="A88" s="8" t="s">
        <v>130</v>
      </c>
      <c r="B88" s="20">
        <v>18.623999999999999</v>
      </c>
      <c r="C88" s="20">
        <f t="shared" si="15"/>
        <v>18.623999999999999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7.7866943999999991</v>
      </c>
      <c r="K88" s="21">
        <v>4.4511359999999991</v>
      </c>
      <c r="L88" s="21">
        <v>0</v>
      </c>
      <c r="M88" s="21">
        <v>0.94796159999999974</v>
      </c>
      <c r="N88" s="21">
        <v>5.4382079999999986</v>
      </c>
      <c r="O88" s="21">
        <f t="shared" si="17"/>
        <v>18.623999999999999</v>
      </c>
      <c r="P88" s="22"/>
      <c r="Q88" s="39">
        <f t="shared" si="18"/>
        <v>18.623999999999999</v>
      </c>
      <c r="S88" s="37">
        <f t="shared" si="20"/>
        <v>7.7866943999999991</v>
      </c>
      <c r="T88" s="37">
        <f t="shared" si="21"/>
        <v>4.4511359999999991</v>
      </c>
      <c r="U88" s="37">
        <f t="shared" si="22"/>
        <v>0</v>
      </c>
      <c r="V88" s="37">
        <f t="shared" si="23"/>
        <v>0.94796159999999974</v>
      </c>
      <c r="W88" s="37">
        <f t="shared" si="24"/>
        <v>5.4382079999999986</v>
      </c>
    </row>
    <row r="89" spans="1:23">
      <c r="A89" s="8" t="s">
        <v>131</v>
      </c>
      <c r="B89" s="20">
        <v>18.68</v>
      </c>
      <c r="C89" s="20">
        <f t="shared" si="15"/>
        <v>18.68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7.8101079999999987</v>
      </c>
      <c r="K89" s="21">
        <v>4.4645199999999985</v>
      </c>
      <c r="L89" s="21">
        <v>0</v>
      </c>
      <c r="M89" s="21">
        <v>0.95081199999999977</v>
      </c>
      <c r="N89" s="21">
        <v>5.454559999999999</v>
      </c>
      <c r="O89" s="21">
        <f t="shared" si="17"/>
        <v>18.68</v>
      </c>
      <c r="P89" s="22"/>
      <c r="Q89" s="39">
        <f t="shared" si="18"/>
        <v>18.68</v>
      </c>
      <c r="S89" s="37">
        <f t="shared" si="20"/>
        <v>7.8101079999999987</v>
      </c>
      <c r="T89" s="37">
        <f t="shared" si="21"/>
        <v>4.4645199999999985</v>
      </c>
      <c r="U89" s="37">
        <f t="shared" si="22"/>
        <v>0</v>
      </c>
      <c r="V89" s="37">
        <f t="shared" si="23"/>
        <v>0.95081199999999977</v>
      </c>
      <c r="W89" s="37">
        <f t="shared" si="24"/>
        <v>5.454559999999999</v>
      </c>
    </row>
    <row r="90" spans="1:23">
      <c r="A90" s="8" t="s">
        <v>132</v>
      </c>
      <c r="B90" s="20">
        <v>18.664000000000001</v>
      </c>
      <c r="C90" s="20">
        <f t="shared" si="15"/>
        <v>18.664000000000001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7.8034183999999991</v>
      </c>
      <c r="K90" s="21">
        <v>4.4606959999999996</v>
      </c>
      <c r="L90" s="21">
        <v>0</v>
      </c>
      <c r="M90" s="21">
        <v>0.9499976</v>
      </c>
      <c r="N90" s="21">
        <v>5.4498879999999996</v>
      </c>
      <c r="O90" s="21">
        <f t="shared" si="17"/>
        <v>18.664000000000001</v>
      </c>
      <c r="P90" s="22"/>
      <c r="Q90" s="39">
        <f t="shared" si="18"/>
        <v>18.664000000000001</v>
      </c>
      <c r="S90" s="37">
        <f t="shared" si="20"/>
        <v>7.8034183999999991</v>
      </c>
      <c r="T90" s="37">
        <f t="shared" si="21"/>
        <v>4.4606959999999996</v>
      </c>
      <c r="U90" s="37">
        <f t="shared" si="22"/>
        <v>0</v>
      </c>
      <c r="V90" s="37">
        <f t="shared" si="23"/>
        <v>0.9499976</v>
      </c>
      <c r="W90" s="37">
        <f t="shared" si="24"/>
        <v>5.4498879999999996</v>
      </c>
    </row>
    <row r="91" spans="1:23">
      <c r="A91" s="8" t="s">
        <v>133</v>
      </c>
      <c r="B91" s="20">
        <v>18.472000000000001</v>
      </c>
      <c r="C91" s="20">
        <f t="shared" si="15"/>
        <v>18.472000000000001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7.7231432</v>
      </c>
      <c r="K91" s="21">
        <v>4.414807999999999</v>
      </c>
      <c r="L91" s="21">
        <v>0</v>
      </c>
      <c r="M91" s="21">
        <v>0.94022479999999986</v>
      </c>
      <c r="N91" s="21">
        <v>5.3938240000000004</v>
      </c>
      <c r="O91" s="21">
        <f t="shared" si="17"/>
        <v>18.472000000000001</v>
      </c>
      <c r="P91" s="22"/>
      <c r="Q91" s="39">
        <f t="shared" si="18"/>
        <v>18.472000000000001</v>
      </c>
      <c r="S91" s="37">
        <f t="shared" si="20"/>
        <v>7.7231432</v>
      </c>
      <c r="T91" s="37">
        <f t="shared" si="21"/>
        <v>4.414807999999999</v>
      </c>
      <c r="U91" s="37">
        <f t="shared" si="22"/>
        <v>0</v>
      </c>
      <c r="V91" s="37">
        <f t="shared" si="23"/>
        <v>0.94022479999999986</v>
      </c>
      <c r="W91" s="37">
        <f t="shared" si="24"/>
        <v>5.3938240000000004</v>
      </c>
    </row>
    <row r="92" spans="1:23">
      <c r="A92" s="8" t="s">
        <v>134</v>
      </c>
      <c r="B92" s="20">
        <v>18.664000000000001</v>
      </c>
      <c r="C92" s="20">
        <f t="shared" si="15"/>
        <v>18.664000000000001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7.8034183999999991</v>
      </c>
      <c r="K92" s="21">
        <v>4.4606959999999996</v>
      </c>
      <c r="L92" s="21">
        <v>0</v>
      </c>
      <c r="M92" s="21">
        <v>0.9499976</v>
      </c>
      <c r="N92" s="21">
        <v>5.4498879999999996</v>
      </c>
      <c r="O92" s="21">
        <f t="shared" si="17"/>
        <v>18.664000000000001</v>
      </c>
      <c r="P92" s="22"/>
      <c r="Q92" s="39">
        <f t="shared" si="18"/>
        <v>18.664000000000001</v>
      </c>
      <c r="S92" s="37">
        <f t="shared" si="20"/>
        <v>7.8034183999999991</v>
      </c>
      <c r="T92" s="37">
        <f t="shared" si="21"/>
        <v>4.4606959999999996</v>
      </c>
      <c r="U92" s="37">
        <f t="shared" si="22"/>
        <v>0</v>
      </c>
      <c r="V92" s="37">
        <f t="shared" si="23"/>
        <v>0.9499976</v>
      </c>
      <c r="W92" s="37">
        <f t="shared" si="24"/>
        <v>5.4498879999999996</v>
      </c>
    </row>
    <row r="93" spans="1:23">
      <c r="A93" s="8" t="s">
        <v>135</v>
      </c>
      <c r="B93" s="20">
        <v>19.047999999999998</v>
      </c>
      <c r="C93" s="20">
        <f t="shared" si="15"/>
        <v>19.047999999999998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7.9639687999999991</v>
      </c>
      <c r="K93" s="21">
        <v>4.5524719999999981</v>
      </c>
      <c r="L93" s="21">
        <v>0</v>
      </c>
      <c r="M93" s="21">
        <v>0.96954319999999972</v>
      </c>
      <c r="N93" s="21">
        <v>5.562015999999999</v>
      </c>
      <c r="O93" s="21">
        <f t="shared" si="17"/>
        <v>19.047999999999998</v>
      </c>
      <c r="P93" s="22"/>
      <c r="Q93" s="39">
        <f t="shared" si="18"/>
        <v>19.047999999999998</v>
      </c>
      <c r="S93" s="37">
        <f t="shared" si="20"/>
        <v>7.9639687999999991</v>
      </c>
      <c r="T93" s="37">
        <f t="shared" si="21"/>
        <v>4.5524719999999981</v>
      </c>
      <c r="U93" s="37">
        <f t="shared" si="22"/>
        <v>0</v>
      </c>
      <c r="V93" s="37">
        <f t="shared" si="23"/>
        <v>0.96954319999999972</v>
      </c>
      <c r="W93" s="37">
        <f t="shared" si="24"/>
        <v>5.562015999999999</v>
      </c>
    </row>
    <row r="94" spans="1:23">
      <c r="A94" s="8" t="s">
        <v>136</v>
      </c>
      <c r="B94" s="20">
        <v>18.315999999999999</v>
      </c>
      <c r="C94" s="20">
        <f t="shared" si="15"/>
        <v>18.315999999999999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7.6579195999999987</v>
      </c>
      <c r="K94" s="21">
        <v>4.3775239999999993</v>
      </c>
      <c r="L94" s="21">
        <v>0</v>
      </c>
      <c r="M94" s="21">
        <v>0.93228439999999979</v>
      </c>
      <c r="N94" s="21">
        <v>5.3482719999999988</v>
      </c>
      <c r="O94" s="21">
        <f t="shared" si="17"/>
        <v>18.315999999999999</v>
      </c>
      <c r="P94" s="22"/>
      <c r="Q94" s="39">
        <f t="shared" si="18"/>
        <v>18.315999999999999</v>
      </c>
      <c r="S94" s="37">
        <f t="shared" si="20"/>
        <v>7.6579195999999987</v>
      </c>
      <c r="T94" s="37">
        <f t="shared" si="21"/>
        <v>4.3775239999999993</v>
      </c>
      <c r="U94" s="37">
        <f t="shared" si="22"/>
        <v>0</v>
      </c>
      <c r="V94" s="37">
        <f t="shared" si="23"/>
        <v>0.93228439999999979</v>
      </c>
      <c r="W94" s="37">
        <f t="shared" si="24"/>
        <v>5.3482719999999988</v>
      </c>
    </row>
    <row r="95" spans="1:23">
      <c r="A95" s="8" t="s">
        <v>137</v>
      </c>
      <c r="B95" s="20">
        <v>17.896000000000001</v>
      </c>
      <c r="C95" s="20">
        <f t="shared" si="15"/>
        <v>17.896000000000001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7.4823176</v>
      </c>
      <c r="K95" s="21">
        <v>4.2771439999999998</v>
      </c>
      <c r="L95" s="21">
        <v>0</v>
      </c>
      <c r="M95" s="21">
        <v>0.91090639999999989</v>
      </c>
      <c r="N95" s="21">
        <v>5.2256320000000001</v>
      </c>
      <c r="O95" s="21">
        <f t="shared" si="17"/>
        <v>17.896000000000001</v>
      </c>
      <c r="P95" s="22"/>
      <c r="Q95" s="39">
        <f t="shared" si="18"/>
        <v>17.896000000000001</v>
      </c>
      <c r="S95" s="37">
        <f t="shared" si="20"/>
        <v>7.4823176</v>
      </c>
      <c r="T95" s="37">
        <f t="shared" si="21"/>
        <v>4.2771439999999998</v>
      </c>
      <c r="U95" s="37">
        <f t="shared" si="22"/>
        <v>0</v>
      </c>
      <c r="V95" s="37">
        <f t="shared" si="23"/>
        <v>0.91090639999999989</v>
      </c>
      <c r="W95" s="37">
        <f t="shared" si="24"/>
        <v>5.2256320000000001</v>
      </c>
    </row>
    <row r="96" spans="1:23">
      <c r="A96" s="8" t="s">
        <v>138</v>
      </c>
      <c r="B96" s="20">
        <v>18.22</v>
      </c>
      <c r="C96" s="20">
        <f t="shared" si="15"/>
        <v>18.22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7.6177819999999983</v>
      </c>
      <c r="K96" s="21">
        <v>4.3545799999999995</v>
      </c>
      <c r="L96" s="21">
        <v>0</v>
      </c>
      <c r="M96" s="21">
        <v>0.92739799999999972</v>
      </c>
      <c r="N96" s="21">
        <v>5.3202399999999992</v>
      </c>
      <c r="O96" s="21">
        <f t="shared" si="17"/>
        <v>18.22</v>
      </c>
      <c r="P96" s="22"/>
      <c r="Q96" s="39">
        <f t="shared" si="18"/>
        <v>18.22</v>
      </c>
      <c r="S96" s="37">
        <f t="shared" si="20"/>
        <v>7.6177819999999983</v>
      </c>
      <c r="T96" s="37">
        <f t="shared" si="21"/>
        <v>4.3545799999999995</v>
      </c>
      <c r="U96" s="37">
        <f t="shared" si="22"/>
        <v>0</v>
      </c>
      <c r="V96" s="37">
        <f t="shared" si="23"/>
        <v>0.92739799999999972</v>
      </c>
      <c r="W96" s="37">
        <f t="shared" si="24"/>
        <v>5.3202399999999992</v>
      </c>
    </row>
    <row r="97" spans="1:26">
      <c r="A97" s="8" t="s">
        <v>139</v>
      </c>
      <c r="B97" s="20">
        <v>18.472000000000001</v>
      </c>
      <c r="C97" s="20">
        <f t="shared" si="15"/>
        <v>18.472000000000001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7.7231432</v>
      </c>
      <c r="K97" s="21">
        <v>4.414807999999999</v>
      </c>
      <c r="L97" s="21">
        <v>0</v>
      </c>
      <c r="M97" s="21">
        <v>0.94022479999999986</v>
      </c>
      <c r="N97" s="21">
        <v>5.3938240000000004</v>
      </c>
      <c r="O97" s="21">
        <f t="shared" si="17"/>
        <v>18.472000000000001</v>
      </c>
      <c r="P97" s="22"/>
      <c r="Q97" s="39">
        <f t="shared" si="18"/>
        <v>18.472000000000001</v>
      </c>
      <c r="S97" s="37">
        <f t="shared" si="20"/>
        <v>7.7231432</v>
      </c>
      <c r="T97" s="37">
        <f t="shared" si="21"/>
        <v>4.414807999999999</v>
      </c>
      <c r="U97" s="37">
        <f t="shared" si="22"/>
        <v>0</v>
      </c>
      <c r="V97" s="37">
        <f t="shared" si="23"/>
        <v>0.94022479999999986</v>
      </c>
      <c r="W97" s="37">
        <f t="shared" si="24"/>
        <v>5.3938240000000004</v>
      </c>
    </row>
    <row r="98" spans="1:26">
      <c r="A98" s="8" t="s">
        <v>140</v>
      </c>
      <c r="B98" s="20">
        <v>18.103999999999999</v>
      </c>
      <c r="C98" s="20">
        <f t="shared" si="15"/>
        <v>18.103999999999999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7.5692823999999987</v>
      </c>
      <c r="K98" s="21">
        <v>4.3268559999999994</v>
      </c>
      <c r="L98" s="21">
        <v>0</v>
      </c>
      <c r="M98" s="21">
        <v>0.92149359999999969</v>
      </c>
      <c r="N98" s="21">
        <v>5.2863679999999995</v>
      </c>
      <c r="O98" s="21">
        <f t="shared" si="17"/>
        <v>18.103999999999999</v>
      </c>
      <c r="P98" s="22"/>
      <c r="Q98" s="39">
        <f t="shared" si="18"/>
        <v>18.103999999999999</v>
      </c>
      <c r="S98" s="37">
        <f t="shared" si="20"/>
        <v>7.5692823999999987</v>
      </c>
      <c r="T98" s="37">
        <f t="shared" si="21"/>
        <v>4.3268559999999994</v>
      </c>
      <c r="U98" s="37">
        <f t="shared" si="22"/>
        <v>0</v>
      </c>
      <c r="V98" s="37">
        <f t="shared" si="23"/>
        <v>0.92149359999999969</v>
      </c>
      <c r="W98" s="37">
        <f t="shared" si="24"/>
        <v>5.2863679999999995</v>
      </c>
    </row>
    <row r="99" spans="1:26">
      <c r="A99" s="8" t="s">
        <v>171</v>
      </c>
      <c r="B99" s="20">
        <f t="shared" ref="B99:Q99" si="25">SUM(B3:B98)/4000</f>
        <v>0.42855800000000011</v>
      </c>
      <c r="C99" s="20">
        <f t="shared" si="25"/>
        <v>0.42855800000000011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0.17918009979999999</v>
      </c>
      <c r="K99" s="22">
        <f t="shared" si="25"/>
        <v>0.10242536199999995</v>
      </c>
      <c r="L99" s="22">
        <f t="shared" si="25"/>
        <v>0</v>
      </c>
      <c r="M99" s="22">
        <f t="shared" si="25"/>
        <v>2.181360219999999E-2</v>
      </c>
      <c r="N99" s="22">
        <f t="shared" si="25"/>
        <v>0.12513893599999992</v>
      </c>
      <c r="O99" s="23">
        <f t="shared" si="25"/>
        <v>0.42855800000000011</v>
      </c>
      <c r="P99" s="23"/>
      <c r="Q99" s="43">
        <f t="shared" si="25"/>
        <v>0.42855800000000011</v>
      </c>
      <c r="S99" s="37">
        <f>SUM(S3:S98)/4000</f>
        <v>0.17918009979999999</v>
      </c>
      <c r="T99" s="37">
        <f t="shared" ref="T99:W99" si="26">SUM(T3:T98)/4000</f>
        <v>0.10242536199999995</v>
      </c>
      <c r="U99" s="37">
        <f t="shared" si="26"/>
        <v>0</v>
      </c>
      <c r="V99" s="37">
        <f t="shared" si="26"/>
        <v>2.181360219999999E-2</v>
      </c>
      <c r="W99" s="37">
        <f t="shared" si="26"/>
        <v>0.12513893599999992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2024-04-01T12:07:19Z</dcterms:modified>
</cp:coreProperties>
</file>